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<sst xmlns="http://schemas.openxmlformats.org/spreadsheetml/2006/main" count="27" uniqueCount="27">
  <si>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Pěstební činnost</t>
  </si>
  <si>
    <t>Pitná voda</t>
  </si>
  <si>
    <t>Předškolní zařízení</t>
  </si>
  <si>
    <t>Školní stravování</t>
  </si>
  <si>
    <t>Bytové hospodářství</t>
  </si>
  <si>
    <t>Sběr a svoz kom. odpadů</t>
  </si>
  <si>
    <t>Úroky, dividenda</t>
  </si>
  <si>
    <t>Prodej a pronájem zem.pozemků</t>
  </si>
  <si>
    <t>Provoz veřejné silniční dopravy</t>
  </si>
  <si>
    <t>Základní školy</t>
  </si>
  <si>
    <t>Veřejné osvětlení</t>
  </si>
  <si>
    <t>Péče o vzhled obce</t>
  </si>
  <si>
    <t>Dávky soc. péče</t>
  </si>
  <si>
    <t>Soc.pomoc osobám v hmotné nouzi</t>
  </si>
  <si>
    <t>Požární ochrana</t>
  </si>
  <si>
    <t>Zastupitelstvo obce</t>
  </si>
  <si>
    <t>Činnost místní správy</t>
  </si>
  <si>
    <t>Příjmy</t>
  </si>
  <si>
    <t>Výdaje</t>
  </si>
  <si>
    <t>0000</t>
  </si>
  <si>
    <t>Daně, poplatky, dotace</t>
  </si>
  <si>
    <t xml:space="preserve">Silnice       </t>
  </si>
  <si>
    <t xml:space="preserve">Knihovna   </t>
  </si>
  <si>
    <t>Rozpočet na rok 2007</t>
  </si>
  <si>
    <t>Pronájem pozemků a nebyt.prostor</t>
  </si>
  <si>
    <t>Celkem</t>
  </si>
  <si>
    <r>
      <t xml:space="preserve">Financování </t>
    </r>
    <r>
      <rPr>
        <sz val="11"/>
        <rFont val="Arial CE"/>
        <family val="2"/>
      </rPr>
      <t>( z peněz na účtě)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</si>
</sst>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_ ;\-#,##0.0\ "/>
    <numFmt numFmtId="168" formatCode="#,##0_ ;\-#,##0\ "/>
  </numFmts>
  <fonts count="9">
    <font>
      <sz val="10"/>
      <name val="Arial CE"/>
      <family val="0"/>
    </font>
    <font>
      <b/>
      <sz val="22"/>
      <name val="Times New Roman CE"/>
      <family val="1"/>
    </font>
    <font>
      <sz val="1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2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5" fillId="0" borderId="6" xfId="0" applyFont="1" applyBorder="1" applyAlignment="1">
      <alignment/>
    </xf>
    <xf numFmtId="42" fontId="5" fillId="0" borderId="2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9.25390625" style="0" bestFit="1" customWidth="1"/>
    <col min="3" max="3" width="24.875" style="0" customWidth="1"/>
    <col min="4" max="4" width="16.125" style="0" customWidth="1"/>
    <col min="5" max="5" width="0.37109375" style="0" customWidth="1"/>
    <col min="6" max="6" width="18.375" style="0" customWidth="1"/>
  </cols>
  <sheetData>
    <row r="1" ht="29.25" customHeight="1">
      <c r="C1" s="2" t="s">
        <v>23</v>
      </c>
    </row>
    <row r="4" spans="1:6" ht="19.5" customHeight="1">
      <c r="A4" s="1"/>
      <c r="D4" s="9" t="s">
        <v>17</v>
      </c>
      <c r="E4" s="9"/>
      <c r="F4" s="9" t="s">
        <v>18</v>
      </c>
    </row>
    <row r="5" spans="1:6" ht="2.25" customHeight="1">
      <c r="A5" s="1"/>
      <c r="D5" s="10"/>
      <c r="E5" s="10"/>
      <c r="F5" s="10"/>
    </row>
    <row r="6" spans="1:7" ht="15">
      <c r="A6" s="4" t="s">
        <v>19</v>
      </c>
      <c r="B6" s="5" t="s">
        <v>20</v>
      </c>
      <c r="C6" s="5"/>
      <c r="D6" s="6">
        <f>400000+43000+28000+850000+850000+3000+1000+600+3000+20000+600+255000+24000+118000</f>
        <v>2596200</v>
      </c>
      <c r="E6" s="6"/>
      <c r="F6" s="6"/>
      <c r="G6" s="3"/>
    </row>
    <row r="7" spans="1:7" ht="15">
      <c r="A7" s="7">
        <v>1012</v>
      </c>
      <c r="B7" s="5" t="s">
        <v>7</v>
      </c>
      <c r="C7" s="5"/>
      <c r="D7" s="6">
        <f>27000+3000</f>
        <v>30000</v>
      </c>
      <c r="E7" s="6"/>
      <c r="F7" s="6"/>
      <c r="G7" s="3"/>
    </row>
    <row r="8" spans="1:7" ht="15">
      <c r="A8" s="7">
        <v>1031</v>
      </c>
      <c r="B8" s="5" t="s">
        <v>0</v>
      </c>
      <c r="C8" s="5"/>
      <c r="D8" s="6">
        <v>1245000</v>
      </c>
      <c r="E8" s="6"/>
      <c r="F8" s="6">
        <f>116000+65000+34000+15000+2000+214000+2500+642000+50000</f>
        <v>1140500</v>
      </c>
      <c r="G8" s="3"/>
    </row>
    <row r="9" spans="1:7" ht="15">
      <c r="A9" s="7">
        <v>2212</v>
      </c>
      <c r="B9" s="5" t="s">
        <v>21</v>
      </c>
      <c r="C9" s="5"/>
      <c r="D9" s="6"/>
      <c r="E9" s="6"/>
      <c r="F9" s="6">
        <f>1800000+90000</f>
        <v>1890000</v>
      </c>
      <c r="G9" s="3"/>
    </row>
    <row r="10" spans="1:7" ht="15">
      <c r="A10" s="7">
        <v>2221</v>
      </c>
      <c r="B10" s="5" t="s">
        <v>8</v>
      </c>
      <c r="C10" s="5"/>
      <c r="E10" s="6"/>
      <c r="F10" s="6">
        <v>2200</v>
      </c>
      <c r="G10" s="3"/>
    </row>
    <row r="11" spans="1:7" ht="15">
      <c r="A11" s="7">
        <v>2310</v>
      </c>
      <c r="B11" s="5" t="s">
        <v>1</v>
      </c>
      <c r="C11" s="5"/>
      <c r="D11" s="6">
        <v>150000</v>
      </c>
      <c r="E11" s="6"/>
      <c r="F11" s="6">
        <f>168000+15000</f>
        <v>183000</v>
      </c>
      <c r="G11" s="3"/>
    </row>
    <row r="12" spans="1:7" ht="15">
      <c r="A12" s="7">
        <v>3111</v>
      </c>
      <c r="B12" s="5" t="s">
        <v>2</v>
      </c>
      <c r="C12" s="5"/>
      <c r="D12" s="6">
        <v>18000</v>
      </c>
      <c r="E12" s="6"/>
      <c r="F12" s="6">
        <f>1000+3000+10000+60000+10000+1500+60000+115000</f>
        <v>260500</v>
      </c>
      <c r="G12" s="3"/>
    </row>
    <row r="13" spans="1:7" ht="15">
      <c r="A13" s="7">
        <v>3113</v>
      </c>
      <c r="B13" s="5" t="s">
        <v>9</v>
      </c>
      <c r="C13" s="5"/>
      <c r="D13" s="6"/>
      <c r="E13" s="6"/>
      <c r="F13" s="6">
        <v>230000</v>
      </c>
      <c r="G13" s="3"/>
    </row>
    <row r="14" spans="1:7" ht="15">
      <c r="A14" s="7">
        <v>3141</v>
      </c>
      <c r="B14" s="5" t="s">
        <v>3</v>
      </c>
      <c r="C14" s="5"/>
      <c r="D14" s="6">
        <v>165000</v>
      </c>
      <c r="E14" s="6"/>
      <c r="F14" s="6">
        <f>305000+80000+28000+250000+2500+1000+35000+15000+55000+4000+2000+2000+20000</f>
        <v>799500</v>
      </c>
      <c r="G14" s="3"/>
    </row>
    <row r="15" spans="1:7" ht="15">
      <c r="A15" s="7">
        <v>3314</v>
      </c>
      <c r="B15" s="5" t="s">
        <v>22</v>
      </c>
      <c r="C15" s="5"/>
      <c r="D15" s="6">
        <v>500</v>
      </c>
      <c r="E15" s="6"/>
      <c r="F15" s="6">
        <v>5000</v>
      </c>
      <c r="G15" s="3"/>
    </row>
    <row r="16" spans="1:7" ht="15">
      <c r="A16" s="7">
        <v>3612</v>
      </c>
      <c r="B16" s="5" t="s">
        <v>4</v>
      </c>
      <c r="C16" s="5"/>
      <c r="D16" s="6">
        <v>140000</v>
      </c>
      <c r="E16" s="6"/>
      <c r="F16" s="6">
        <f>16000+4000+2700+12000+50000+30000+5000</f>
        <v>119700</v>
      </c>
      <c r="G16" s="3"/>
    </row>
    <row r="17" spans="1:7" ht="15">
      <c r="A17" s="7">
        <v>3631</v>
      </c>
      <c r="B17" s="5" t="s">
        <v>10</v>
      </c>
      <c r="C17" s="5"/>
      <c r="D17" s="6"/>
      <c r="E17" s="6"/>
      <c r="F17" s="6">
        <f>2000+32000+10000</f>
        <v>44000</v>
      </c>
      <c r="G17" s="3"/>
    </row>
    <row r="18" spans="1:7" ht="15">
      <c r="A18" s="7">
        <v>3613</v>
      </c>
      <c r="B18" s="5" t="s">
        <v>24</v>
      </c>
      <c r="C18" s="5"/>
      <c r="D18" s="6">
        <v>5500</v>
      </c>
      <c r="E18" s="6"/>
      <c r="F18" s="6"/>
      <c r="G18" s="3"/>
    </row>
    <row r="19" spans="1:7" ht="15">
      <c r="A19" s="7">
        <v>3722</v>
      </c>
      <c r="B19" s="5" t="s">
        <v>5</v>
      </c>
      <c r="C19" s="5"/>
      <c r="D19" s="6">
        <v>123000</v>
      </c>
      <c r="E19" s="6"/>
      <c r="F19" s="6">
        <f>5000+250000</f>
        <v>255000</v>
      </c>
      <c r="G19" s="3"/>
    </row>
    <row r="20" spans="1:7" ht="15">
      <c r="A20" s="7">
        <v>3745</v>
      </c>
      <c r="B20" s="5" t="s">
        <v>11</v>
      </c>
      <c r="C20" s="5"/>
      <c r="D20" s="6"/>
      <c r="E20" s="6"/>
      <c r="F20" s="6">
        <v>90000</v>
      </c>
      <c r="G20" s="3"/>
    </row>
    <row r="21" spans="1:7" ht="15">
      <c r="A21" s="7">
        <v>4174</v>
      </c>
      <c r="B21" s="5" t="s">
        <v>12</v>
      </c>
      <c r="C21" s="5"/>
      <c r="D21" s="6"/>
      <c r="E21" s="6"/>
      <c r="F21" s="6">
        <v>24000</v>
      </c>
      <c r="G21" s="3"/>
    </row>
    <row r="22" spans="1:7" ht="15">
      <c r="A22" s="7">
        <v>4341</v>
      </c>
      <c r="B22" s="5" t="s">
        <v>13</v>
      </c>
      <c r="C22" s="5"/>
      <c r="D22" s="6"/>
      <c r="E22" s="6"/>
      <c r="F22" s="6">
        <v>10000</v>
      </c>
      <c r="G22" s="3"/>
    </row>
    <row r="23" spans="1:7" ht="15">
      <c r="A23" s="7">
        <v>5512</v>
      </c>
      <c r="B23" s="5" t="s">
        <v>14</v>
      </c>
      <c r="C23" s="5"/>
      <c r="D23" s="6"/>
      <c r="E23" s="6"/>
      <c r="F23" s="6">
        <v>18000</v>
      </c>
      <c r="G23" s="3"/>
    </row>
    <row r="24" spans="1:7" ht="15">
      <c r="A24" s="7">
        <v>6112</v>
      </c>
      <c r="B24" s="5" t="s">
        <v>15</v>
      </c>
      <c r="C24" s="5"/>
      <c r="D24" s="6"/>
      <c r="E24" s="6"/>
      <c r="F24" s="6">
        <v>141000</v>
      </c>
      <c r="G24" s="3"/>
    </row>
    <row r="25" spans="1:7" ht="15">
      <c r="A25" s="7">
        <v>6171</v>
      </c>
      <c r="B25" s="5" t="s">
        <v>16</v>
      </c>
      <c r="C25" s="5"/>
      <c r="D25" s="6">
        <v>3000</v>
      </c>
      <c r="E25" s="6"/>
      <c r="F25" s="6">
        <f>590000+18000+134000+74000+1500+3000+20000+6000+16000+50000+5000+1500+40000+12000+22000+16000+50000+10000+15000+25000+2000+13000+2000+4000+400+500+350000+2000+100000</f>
        <v>1582900</v>
      </c>
      <c r="G25" s="3"/>
    </row>
    <row r="26" spans="1:7" ht="15">
      <c r="A26" s="7">
        <v>6310</v>
      </c>
      <c r="B26" s="12" t="s">
        <v>6</v>
      </c>
      <c r="C26" s="12"/>
      <c r="D26" s="6">
        <v>40000</v>
      </c>
      <c r="E26" s="6"/>
      <c r="F26" s="6"/>
      <c r="G26" s="3"/>
    </row>
    <row r="27" spans="1:7" ht="15.75">
      <c r="A27" s="20"/>
      <c r="B27" s="21" t="s">
        <v>25</v>
      </c>
      <c r="C27" s="22"/>
      <c r="D27" s="23">
        <f>SUM(D6:D26)</f>
        <v>4516200</v>
      </c>
      <c r="E27" s="23"/>
      <c r="F27" s="23">
        <f>SUM(F6:F26)</f>
        <v>6795300</v>
      </c>
      <c r="G27" s="3"/>
    </row>
    <row r="28" spans="1:7" ht="15.75">
      <c r="A28" s="13">
        <v>8115</v>
      </c>
      <c r="B28" s="15" t="s">
        <v>26</v>
      </c>
      <c r="C28" s="14"/>
      <c r="D28" s="8">
        <f>+F27-D27</f>
        <v>2279100</v>
      </c>
      <c r="E28" s="11"/>
      <c r="F28" s="14"/>
      <c r="G28" s="3"/>
    </row>
    <row r="29" spans="2:7" s="19" customFormat="1" ht="15.75">
      <c r="B29" s="16"/>
      <c r="C29" s="17"/>
      <c r="D29" s="8">
        <f>SUM(D27:D28)</f>
        <v>6795300</v>
      </c>
      <c r="E29" s="17"/>
      <c r="F29" s="17"/>
      <c r="G29" s="17"/>
    </row>
    <row r="30" spans="2:5" s="19" customFormat="1" ht="15.75">
      <c r="B30" s="16"/>
      <c r="D30" s="18"/>
      <c r="E30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1.32" right="0.75" top="1" bottom="0.73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Svatoňovice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Svatoňovice</dc:creator>
  <cp:keywords/>
  <dc:description/>
  <cp:lastModifiedBy>Obec Svatoňovice</cp:lastModifiedBy>
  <cp:lastPrinted>2007-04-19T12:38:26Z</cp:lastPrinted>
  <dcterms:created xsi:type="dcterms:W3CDTF">2005-12-12T12:37:24Z</dcterms:created>
  <dcterms:modified xsi:type="dcterms:W3CDTF">2007-04-19T16:20:15Z</dcterms:modified>
  <cp:category/>
  <cp:version/>
  <cp:contentType/>
  <cp:contentStatus/>
</cp:coreProperties>
</file>