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Vilémová\Veřejné zakázky 2024\Oprav římsy objektu 21\"/>
    </mc:Choice>
  </mc:AlternateContent>
  <xr:revisionPtr revIDLastSave="0" documentId="8_{F9D14D0B-89B6-43FA-8037-24E64597052D}" xr6:coauthVersionLast="36" xr6:coauthVersionMax="36" xr10:uidLastSave="{00000000-0000-0000-0000-000000000000}"/>
  <bookViews>
    <workbookView xWindow="0" yWindow="0" windowWidth="23040" windowHeight="8610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Pol'!$A$1:$Y$15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0" i="1" l="1"/>
  <c r="J49" i="1" s="1"/>
  <c r="J50" i="1" s="1"/>
  <c r="F42" i="1"/>
  <c r="G42" i="1"/>
  <c r="H42" i="1"/>
  <c r="I42" i="1"/>
  <c r="J41" i="1"/>
  <c r="J40" i="1"/>
  <c r="J39" i="1"/>
  <c r="J42" i="1" s="1"/>
  <c r="J28" i="1"/>
  <c r="J26" i="1"/>
  <c r="G38" i="1"/>
  <c r="F38" i="1"/>
  <c r="J23" i="1"/>
  <c r="J24" i="1"/>
  <c r="J25" i="1"/>
  <c r="J27" i="1"/>
  <c r="E24" i="1"/>
  <c r="E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uzivatel3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<sst xmlns="http://schemas.openxmlformats.org/spreadsheetml/2006/main" count="165" uniqueCount="111">
  <si>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</si>
  <si>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</si>
  <si>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</si>
  <si>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</si>
  <si>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</si>
  <si>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</si>
  <si>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</si>
  <si>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</si>
  <si>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</si>
  <si>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</si>
  <si>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</si>
  <si>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</si>
  <si>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</si>
  <si>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</si>
  <si>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</si>
  <si>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</si>
  <si>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</si>
  <si>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</si>
  <si>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</si>
  <si>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</si>
  <si>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</si>
  <si>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</si>
  <si>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</si>
  <si>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</si>
  <si>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</si>
  <si>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</si>
  <si>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</si>
  <si>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</si>
  <si>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</si>
  <si>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</si>
  <si>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</si>
  <si>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</si>
  <si>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</si>
  <si>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</si>
  <si>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</si>
  <si>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</si>
  <si>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</si>
  <si>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</si>
  <si>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</si>
  <si>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</si>
  <si>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</si>
  <si>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</si>
  <si>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</si>
  <si>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</si>
  <si>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rozpočet</t>
  </si>
  <si>
    <t>SO 01</t>
  </si>
  <si>
    <t>Stavební řešení</t>
  </si>
  <si>
    <t>Objekt:</t>
  </si>
  <si>
    <t>Rozpočet:</t>
  </si>
  <si>
    <t>Oprava oplechování římsy ZŠ Luh, Vsetín</t>
  </si>
  <si>
    <t>Základní škola Vsetín, Luh 1544</t>
  </si>
  <si>
    <t>Jasenická 1544</t>
  </si>
  <si>
    <t>Vsetín</t>
  </si>
  <si>
    <t>75501</t>
  </si>
  <si>
    <t>60990406</t>
  </si>
  <si>
    <t>Stavba</t>
  </si>
  <si>
    <t>Celkem za stavbu</t>
  </si>
  <si>
    <t>CZK</t>
  </si>
  <si>
    <t>Rekapitulace dílů</t>
  </si>
  <si>
    <t>Typ dílu</t>
  </si>
  <si>
    <t>00</t>
  </si>
  <si>
    <t>Ostatní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</si>
  <si>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</si>
  <si>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</si>
  <si>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</si>
  <si>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</si>
  <si>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</si>
  <si>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</si>
  <si>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</si>
  <si>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</si>
  <si>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</si>
  <si>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</si>
  <si>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</si>
  <si>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</si>
  <si>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</si>
  <si>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</si>
  <si>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</si>
  <si>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</si>
  <si>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</si>
  <si>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</si>
  <si>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</si>
  <si>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</si>
  <si>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</si>
  <si>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</si>
  <si>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</si>
  <si>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</si>
  <si>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</si>
  <si>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</si>
  <si>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</si>
  <si>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</si>
  <si>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</si>
  <si>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</si>
  <si>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001</t>
  </si>
  <si>
    <t>m</t>
  </si>
  <si>
    <t>Vlastní</t>
  </si>
  <si>
    <t>Indiv</t>
  </si>
  <si>
    <t>Práce</t>
  </si>
  <si>
    <t>Běžná</t>
  </si>
  <si>
    <t>POL1_</t>
  </si>
  <si>
    <t>002</t>
  </si>
  <si>
    <t>ks</t>
  </si>
  <si>
    <t>003</t>
  </si>
  <si>
    <t>Výroba a montáž přítlačné lišty zatmelené, rš 100 - přírodní Pz plech</t>
  </si>
  <si>
    <t>004</t>
  </si>
  <si>
    <t>kpl</t>
  </si>
  <si>
    <t>005</t>
  </si>
  <si>
    <t>DRN - dopravné, přesun hmot</t>
  </si>
  <si>
    <t>END</t>
  </si>
  <si>
    <t>Přetmelení spojů stávajícího oplechování římsy - bez záruky</t>
  </si>
  <si>
    <t>Plošina (pronájem, doprava)</t>
  </si>
  <si>
    <t xml:space="preserve">Dodatečné přilepení stávajícího oplechování římsy PU lepidlem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</si>
</sst>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TS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77" t="s">
        <v>41</v>
      </c>
      <c r="B2" s="177"/>
      <c r="C2" s="177"/>
      <c r="D2" s="177"/>
      <c r="E2" s="177"/>
      <c r="F2" s="177"/>
      <c r="G2" s="17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3"/>
  <sheetViews>
    <sheetView showGridLines="0" topLeftCell="B1" zoomScaleNormal="100" zoomScaleSheetLayoutView="75" workbookViewId="0">
      <selection activeCell="I51" sqref="I5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78" t="s">
        <v>4</v>
      </c>
      <c r="C1" s="179"/>
      <c r="D1" s="179"/>
      <c r="E1" s="179"/>
      <c r="F1" s="179"/>
      <c r="G1" s="179"/>
      <c r="H1" s="179"/>
      <c r="I1" s="179"/>
      <c r="J1" s="180"/>
    </row>
    <row r="2" spans="1:15" ht="36" customHeight="1" x14ac:dyDescent="0.2">
      <c r="A2" s="2"/>
      <c r="B2" s="78" t="s">
        <v>24</v>
      </c>
      <c r="C2" s="79"/>
      <c r="D2" s="80"/>
      <c r="E2" s="187" t="s">
        <v>49</v>
      </c>
      <c r="F2" s="188"/>
      <c r="G2" s="188"/>
      <c r="H2" s="188"/>
      <c r="I2" s="188"/>
      <c r="J2" s="189"/>
      <c r="O2" s="1"/>
    </row>
    <row r="3" spans="1:15" ht="27" customHeight="1" x14ac:dyDescent="0.2">
      <c r="A3" s="2"/>
      <c r="B3" s="81" t="s">
        <v>47</v>
      </c>
      <c r="C3" s="79"/>
      <c r="D3" s="82"/>
      <c r="E3" s="190" t="s">
        <v>46</v>
      </c>
      <c r="F3" s="191"/>
      <c r="G3" s="191"/>
      <c r="H3" s="191"/>
      <c r="I3" s="191"/>
      <c r="J3" s="192"/>
    </row>
    <row r="4" spans="1:15" ht="23.25" customHeight="1" x14ac:dyDescent="0.2">
      <c r="A4" s="76">
        <v>21595</v>
      </c>
      <c r="B4" s="83" t="s">
        <v>48</v>
      </c>
      <c r="C4" s="84"/>
      <c r="D4" s="85"/>
      <c r="E4" s="200" t="s">
        <v>44</v>
      </c>
      <c r="F4" s="201"/>
      <c r="G4" s="201"/>
      <c r="H4" s="201"/>
      <c r="I4" s="201"/>
      <c r="J4" s="202"/>
    </row>
    <row r="5" spans="1:15" ht="24" customHeight="1" x14ac:dyDescent="0.2">
      <c r="A5" s="2"/>
      <c r="B5" s="31" t="s">
        <v>23</v>
      </c>
      <c r="D5" s="205" t="s">
        <v>50</v>
      </c>
      <c r="E5" s="206"/>
      <c r="F5" s="206"/>
      <c r="G5" s="206"/>
      <c r="H5" s="18" t="s">
        <v>42</v>
      </c>
      <c r="I5" s="86" t="s">
        <v>54</v>
      </c>
      <c r="J5" s="8"/>
    </row>
    <row r="6" spans="1:15" ht="15.75" customHeight="1" x14ac:dyDescent="0.2">
      <c r="A6" s="2"/>
      <c r="B6" s="28"/>
      <c r="C6" s="55"/>
      <c r="D6" s="207" t="s">
        <v>51</v>
      </c>
      <c r="E6" s="208"/>
      <c r="F6" s="208"/>
      <c r="G6" s="208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77" t="s">
        <v>53</v>
      </c>
      <c r="E7" s="209" t="s">
        <v>52</v>
      </c>
      <c r="F7" s="210"/>
      <c r="G7" s="210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94"/>
      <c r="E11" s="194"/>
      <c r="F11" s="194"/>
      <c r="G11" s="194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199"/>
      <c r="E12" s="199"/>
      <c r="F12" s="199"/>
      <c r="G12" s="199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77"/>
      <c r="E13" s="203"/>
      <c r="F13" s="204"/>
      <c r="G13" s="20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193"/>
      <c r="F15" s="193"/>
      <c r="G15" s="195"/>
      <c r="H15" s="195"/>
      <c r="I15" s="195" t="s">
        <v>31</v>
      </c>
      <c r="J15" s="196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184"/>
      <c r="F16" s="185"/>
      <c r="G16" s="184"/>
      <c r="H16" s="185"/>
      <c r="I16" s="184">
        <v>0</v>
      </c>
      <c r="J16" s="186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184"/>
      <c r="F17" s="185"/>
      <c r="G17" s="184"/>
      <c r="H17" s="185"/>
      <c r="I17" s="184">
        <v>0</v>
      </c>
      <c r="J17" s="186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184"/>
      <c r="F18" s="185"/>
      <c r="G18" s="184"/>
      <c r="H18" s="185"/>
      <c r="I18" s="184">
        <v>0</v>
      </c>
      <c r="J18" s="186"/>
    </row>
    <row r="19" spans="1:10" ht="23.25" customHeight="1" x14ac:dyDescent="0.2">
      <c r="A19" s="139" t="s">
        <v>62</v>
      </c>
      <c r="B19" s="38" t="s">
        <v>29</v>
      </c>
      <c r="C19" s="62"/>
      <c r="D19" s="63"/>
      <c r="E19" s="184"/>
      <c r="F19" s="185"/>
      <c r="G19" s="184"/>
      <c r="H19" s="185"/>
      <c r="I19" s="184">
        <v>0</v>
      </c>
      <c r="J19" s="186"/>
    </row>
    <row r="20" spans="1:10" ht="23.25" customHeight="1" x14ac:dyDescent="0.2">
      <c r="A20" s="139" t="s">
        <v>63</v>
      </c>
      <c r="B20" s="38" t="s">
        <v>30</v>
      </c>
      <c r="C20" s="62"/>
      <c r="D20" s="63"/>
      <c r="E20" s="184"/>
      <c r="F20" s="185"/>
      <c r="G20" s="184"/>
      <c r="H20" s="185"/>
      <c r="I20" s="184">
        <v>0</v>
      </c>
      <c r="J20" s="186"/>
    </row>
    <row r="21" spans="1:10" ht="23.25" customHeight="1" x14ac:dyDescent="0.2">
      <c r="A21" s="2"/>
      <c r="B21" s="48" t="s">
        <v>31</v>
      </c>
      <c r="C21" s="64"/>
      <c r="D21" s="65"/>
      <c r="E21" s="197"/>
      <c r="F21" s="198"/>
      <c r="G21" s="197"/>
      <c r="H21" s="198"/>
      <c r="I21" s="197">
        <v>0</v>
      </c>
      <c r="J21" s="216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14">
        <v>0</v>
      </c>
      <c r="H23" s="215"/>
      <c r="I23" s="215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12">
        <v>0</v>
      </c>
      <c r="H24" s="213"/>
      <c r="I24" s="213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14">
        <v>0</v>
      </c>
      <c r="H25" s="215"/>
      <c r="I25" s="215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81">
        <v>0</v>
      </c>
      <c r="H26" s="182"/>
      <c r="I26" s="182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183">
        <v>0</v>
      </c>
      <c r="H27" s="183"/>
      <c r="I27" s="183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17">
        <v>132184</v>
      </c>
      <c r="H28" s="218"/>
      <c r="I28" s="218"/>
      <c r="J28" s="116" t="str">
        <f t="shared" si="0"/>
        <v>CZK</v>
      </c>
    </row>
    <row r="29" spans="1:10" ht="27.75" customHeight="1" thickBot="1" x14ac:dyDescent="0.25">
      <c r="A29" s="2"/>
      <c r="B29" s="112" t="s">
        <v>37</v>
      </c>
      <c r="C29" s="117"/>
      <c r="D29" s="117"/>
      <c r="E29" s="117"/>
      <c r="F29" s="118"/>
      <c r="G29" s="217">
        <v>0</v>
      </c>
      <c r="H29" s="217"/>
      <c r="I29" s="217"/>
      <c r="J29" s="119" t="s">
        <v>57</v>
      </c>
    </row>
    <row r="30" spans="1:10" ht="12.75" customHeight="1" x14ac:dyDescent="0.2">
      <c r="A30" s="2"/>
      <c r="B30" s="223"/>
      <c r="C30" s="224"/>
      <c r="D30" s="224"/>
      <c r="E30" s="224"/>
      <c r="F30" s="224"/>
      <c r="G30" s="224"/>
      <c r="H30" s="224"/>
      <c r="I30" s="224"/>
      <c r="J30" s="225"/>
    </row>
    <row r="31" spans="1:10" ht="30" customHeight="1" x14ac:dyDescent="0.2">
      <c r="A31" s="2"/>
      <c r="B31" s="226"/>
      <c r="C31" s="227"/>
      <c r="D31" s="227"/>
      <c r="E31" s="227"/>
      <c r="F31" s="227"/>
      <c r="G31" s="227"/>
      <c r="H31" s="227"/>
      <c r="I31" s="227"/>
      <c r="J31" s="228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9"/>
      <c r="E34" s="220"/>
      <c r="G34" s="221"/>
      <c r="H34" s="222"/>
      <c r="I34" s="222"/>
      <c r="J34" s="25"/>
    </row>
    <row r="35" spans="1:10" ht="12.75" customHeight="1" x14ac:dyDescent="0.2">
      <c r="A35" s="2"/>
      <c r="B35" s="2"/>
      <c r="D35" s="211" t="s">
        <v>2</v>
      </c>
      <c r="E35" s="21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55</v>
      </c>
      <c r="C39" s="229"/>
      <c r="D39" s="229"/>
      <c r="E39" s="229"/>
      <c r="F39" s="99">
        <v>0</v>
      </c>
      <c r="G39" s="100">
        <v>132184</v>
      </c>
      <c r="H39" s="101">
        <v>27758.639999999999</v>
      </c>
      <c r="I39" s="101">
        <v>159942.64000000001</v>
      </c>
      <c r="J39" s="102">
        <f>IF(CenaCelkemVypocet=0,"",I39/CenaCelkemVypocet*100)</f>
        <v>100</v>
      </c>
    </row>
    <row r="40" spans="1:10" ht="25.5" hidden="1" customHeight="1" x14ac:dyDescent="0.2">
      <c r="A40" s="88">
        <v>2</v>
      </c>
      <c r="B40" s="103" t="s">
        <v>45</v>
      </c>
      <c r="C40" s="230" t="s">
        <v>46</v>
      </c>
      <c r="D40" s="230"/>
      <c r="E40" s="230"/>
      <c r="F40" s="104">
        <v>0</v>
      </c>
      <c r="G40" s="105">
        <v>132184</v>
      </c>
      <c r="H40" s="105">
        <v>27758.639999999999</v>
      </c>
      <c r="I40" s="105">
        <v>159942.64000000001</v>
      </c>
      <c r="J40" s="106">
        <f>IF(CenaCelkemVypocet=0,"",I40/CenaCelkemVypocet*100)</f>
        <v>100</v>
      </c>
    </row>
    <row r="41" spans="1:10" ht="25.5" hidden="1" customHeight="1" x14ac:dyDescent="0.2">
      <c r="A41" s="88">
        <v>3</v>
      </c>
      <c r="B41" s="107" t="s">
        <v>43</v>
      </c>
      <c r="C41" s="229" t="s">
        <v>44</v>
      </c>
      <c r="D41" s="229"/>
      <c r="E41" s="229"/>
      <c r="F41" s="108">
        <v>0</v>
      </c>
      <c r="G41" s="101">
        <v>132184</v>
      </c>
      <c r="H41" s="101">
        <v>27758.639999999999</v>
      </c>
      <c r="I41" s="101">
        <v>159942.64000000001</v>
      </c>
      <c r="J41" s="102">
        <f>IF(CenaCelkemVypocet=0,"",I41/CenaCelkemVypocet*100)</f>
        <v>100</v>
      </c>
    </row>
    <row r="42" spans="1:10" ht="25.5" hidden="1" customHeight="1" x14ac:dyDescent="0.2">
      <c r="A42" s="88"/>
      <c r="B42" s="231" t="s">
        <v>56</v>
      </c>
      <c r="C42" s="232"/>
      <c r="D42" s="232"/>
      <c r="E42" s="233"/>
      <c r="F42" s="109">
        <f>SUMIF(A39:A41,"=1",F39:F41)</f>
        <v>0</v>
      </c>
      <c r="G42" s="110">
        <f>SUMIF(A39:A41,"=1",G39:G41)</f>
        <v>132184</v>
      </c>
      <c r="H42" s="110">
        <f>SUMIF(A39:A41,"=1",H39:H41)</f>
        <v>27758.639999999999</v>
      </c>
      <c r="I42" s="110">
        <f>SUMIF(A39:A41,"=1",I39:I41)</f>
        <v>159942.64000000001</v>
      </c>
      <c r="J42" s="111">
        <f>SUMIF(A39:A41,"=1",J39:J41)</f>
        <v>100</v>
      </c>
    </row>
    <row r="46" spans="1:10" ht="15.75" x14ac:dyDescent="0.25">
      <c r="B46" s="120" t="s">
        <v>58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59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60</v>
      </c>
      <c r="C49" s="234" t="s">
        <v>61</v>
      </c>
      <c r="D49" s="235"/>
      <c r="E49" s="235"/>
      <c r="F49" s="137" t="s">
        <v>26</v>
      </c>
      <c r="G49" s="129"/>
      <c r="H49" s="129"/>
      <c r="I49" s="129">
        <v>0</v>
      </c>
      <c r="J49" s="134" t="str">
        <f>IF(I50=0,"",I49/I50*100)</f>
        <v/>
      </c>
    </row>
    <row r="50" spans="1:10" ht="25.5" customHeight="1" x14ac:dyDescent="0.2">
      <c r="A50" s="124"/>
      <c r="B50" s="130" t="s">
        <v>1</v>
      </c>
      <c r="C50" s="131"/>
      <c r="D50" s="132"/>
      <c r="E50" s="132"/>
      <c r="F50" s="138"/>
      <c r="G50" s="133"/>
      <c r="H50" s="133"/>
      <c r="I50" s="133">
        <f>I49</f>
        <v>0</v>
      </c>
      <c r="J50" s="135" t="str">
        <f>J49</f>
        <v/>
      </c>
    </row>
    <row r="51" spans="1:10" x14ac:dyDescent="0.2">
      <c r="F51" s="87"/>
      <c r="G51" s="87"/>
      <c r="H51" s="87"/>
      <c r="I51" s="87"/>
      <c r="J51" s="136"/>
    </row>
    <row r="52" spans="1:10" x14ac:dyDescent="0.2">
      <c r="F52" s="87"/>
      <c r="G52" s="87"/>
      <c r="H52" s="87"/>
      <c r="I52" s="87"/>
      <c r="J52" s="136"/>
    </row>
    <row r="53" spans="1:10" x14ac:dyDescent="0.2">
      <c r="F53" s="87"/>
      <c r="G53" s="87"/>
      <c r="H53" s="87"/>
      <c r="I53" s="87"/>
      <c r="J53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B30:J3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scale="99" fitToHeight="9999" orientation="portrait" horizontalDpi="300" verticalDpi="300" r:id="rId2"/>
  <headerFooter alignWithMargins="0"/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6" t="s">
        <v>7</v>
      </c>
      <c r="B1" s="236"/>
      <c r="C1" s="237"/>
      <c r="D1" s="236"/>
      <c r="E1" s="236"/>
      <c r="F1" s="236"/>
      <c r="G1" s="236"/>
    </row>
    <row r="2" spans="1:7" ht="24.95" customHeight="1" x14ac:dyDescent="0.2">
      <c r="A2" s="50" t="s">
        <v>8</v>
      </c>
      <c r="B2" s="49"/>
      <c r="C2" s="238"/>
      <c r="D2" s="238"/>
      <c r="E2" s="238"/>
      <c r="F2" s="238"/>
      <c r="G2" s="239"/>
    </row>
    <row r="3" spans="1:7" ht="24.95" customHeight="1" x14ac:dyDescent="0.2">
      <c r="A3" s="50" t="s">
        <v>9</v>
      </c>
      <c r="B3" s="49"/>
      <c r="C3" s="238"/>
      <c r="D3" s="238"/>
      <c r="E3" s="238"/>
      <c r="F3" s="238"/>
      <c r="G3" s="239"/>
    </row>
    <row r="4" spans="1:7" ht="24.95" customHeight="1" x14ac:dyDescent="0.2">
      <c r="A4" s="50" t="s">
        <v>10</v>
      </c>
      <c r="B4" s="49"/>
      <c r="C4" s="238"/>
      <c r="D4" s="238"/>
      <c r="E4" s="238"/>
      <c r="F4" s="238"/>
      <c r="G4" s="239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8" activePane="bottomLeft" state="frozen"/>
      <selection activeCell="B1" sqref="B1:J1"/>
      <selection pane="bottomLeft" activeCell="Z11" sqref="Z11"/>
    </sheetView>
  </sheetViews>
  <sheetFormatPr defaultRowHeight="12.75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0" t="s">
        <v>7</v>
      </c>
      <c r="B1" s="240"/>
      <c r="C1" s="240"/>
      <c r="D1" s="240"/>
      <c r="E1" s="240"/>
      <c r="F1" s="240"/>
      <c r="G1" s="240"/>
      <c r="AG1" t="s">
        <v>64</v>
      </c>
    </row>
    <row r="2" spans="1:60" ht="24.95" customHeight="1" x14ac:dyDescent="0.2">
      <c r="A2" s="50" t="s">
        <v>8</v>
      </c>
      <c r="B2" s="49"/>
      <c r="C2" s="241" t="s">
        <v>49</v>
      </c>
      <c r="D2" s="242"/>
      <c r="E2" s="242"/>
      <c r="F2" s="242"/>
      <c r="G2" s="243"/>
      <c r="AG2" t="s">
        <v>65</v>
      </c>
    </row>
    <row r="3" spans="1:60" ht="24.95" customHeight="1" x14ac:dyDescent="0.2">
      <c r="A3" s="50" t="s">
        <v>9</v>
      </c>
      <c r="B3" s="49"/>
      <c r="C3" s="241" t="s">
        <v>46</v>
      </c>
      <c r="D3" s="242"/>
      <c r="E3" s="242"/>
      <c r="F3" s="242"/>
      <c r="G3" s="243"/>
      <c r="AC3" s="121" t="s">
        <v>65</v>
      </c>
      <c r="AG3" t="s">
        <v>66</v>
      </c>
    </row>
    <row r="4" spans="1:60" ht="24.95" customHeight="1" x14ac:dyDescent="0.2">
      <c r="A4" s="140" t="s">
        <v>10</v>
      </c>
      <c r="B4" s="141"/>
      <c r="C4" s="244" t="s">
        <v>44</v>
      </c>
      <c r="D4" s="245"/>
      <c r="E4" s="245"/>
      <c r="F4" s="245"/>
      <c r="G4" s="246"/>
      <c r="AG4" t="s">
        <v>67</v>
      </c>
    </row>
    <row r="5" spans="1:60" x14ac:dyDescent="0.2">
      <c r="D5" s="10"/>
    </row>
    <row r="6" spans="1:60" ht="38.25" x14ac:dyDescent="0.2">
      <c r="A6" s="143" t="s">
        <v>68</v>
      </c>
      <c r="B6" s="145" t="s">
        <v>69</v>
      </c>
      <c r="C6" s="145" t="s">
        <v>70</v>
      </c>
      <c r="D6" s="144" t="s">
        <v>71</v>
      </c>
      <c r="E6" s="143" t="s">
        <v>72</v>
      </c>
      <c r="F6" s="142" t="s">
        <v>73</v>
      </c>
      <c r="G6" s="143" t="s">
        <v>31</v>
      </c>
      <c r="H6" s="146" t="s">
        <v>32</v>
      </c>
      <c r="I6" s="146" t="s">
        <v>74</v>
      </c>
      <c r="J6" s="146" t="s">
        <v>33</v>
      </c>
      <c r="K6" s="146" t="s">
        <v>75</v>
      </c>
      <c r="L6" s="146" t="s">
        <v>76</v>
      </c>
      <c r="M6" s="146" t="s">
        <v>77</v>
      </c>
      <c r="N6" s="146" t="s">
        <v>78</v>
      </c>
      <c r="O6" s="146" t="s">
        <v>79</v>
      </c>
      <c r="P6" s="146" t="s">
        <v>80</v>
      </c>
      <c r="Q6" s="146" t="s">
        <v>81</v>
      </c>
      <c r="R6" s="146" t="s">
        <v>82</v>
      </c>
      <c r="S6" s="146" t="s">
        <v>83</v>
      </c>
      <c r="T6" s="146" t="s">
        <v>84</v>
      </c>
      <c r="U6" s="146" t="s">
        <v>85</v>
      </c>
      <c r="V6" s="146" t="s">
        <v>86</v>
      </c>
      <c r="W6" s="146" t="s">
        <v>87</v>
      </c>
      <c r="X6" s="146" t="s">
        <v>88</v>
      </c>
      <c r="Y6" s="146" t="s">
        <v>89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54" t="s">
        <v>90</v>
      </c>
      <c r="B8" s="155" t="s">
        <v>60</v>
      </c>
      <c r="C8" s="172" t="s">
        <v>61</v>
      </c>
      <c r="D8" s="156"/>
      <c r="E8" s="157"/>
      <c r="F8" s="158"/>
      <c r="G8" s="159">
        <v>0</v>
      </c>
      <c r="H8" s="153"/>
      <c r="I8" s="153">
        <v>0</v>
      </c>
      <c r="J8" s="153"/>
      <c r="K8" s="153">
        <v>132184</v>
      </c>
      <c r="L8" s="153"/>
      <c r="M8" s="153"/>
      <c r="N8" s="152"/>
      <c r="O8" s="152"/>
      <c r="P8" s="152"/>
      <c r="Q8" s="152"/>
      <c r="R8" s="153"/>
      <c r="S8" s="153"/>
      <c r="T8" s="153"/>
      <c r="U8" s="153"/>
      <c r="V8" s="153"/>
      <c r="W8" s="153"/>
      <c r="X8" s="153"/>
      <c r="Y8" s="153"/>
      <c r="AG8" t="s">
        <v>91</v>
      </c>
    </row>
    <row r="9" spans="1:60" ht="22.5" x14ac:dyDescent="0.2">
      <c r="A9" s="166">
        <v>1</v>
      </c>
      <c r="B9" s="167" t="s">
        <v>92</v>
      </c>
      <c r="C9" s="173" t="s">
        <v>110</v>
      </c>
      <c r="D9" s="168" t="s">
        <v>93</v>
      </c>
      <c r="E9" s="169">
        <v>88</v>
      </c>
      <c r="F9" s="170">
        <v>0</v>
      </c>
      <c r="G9" s="171">
        <v>0</v>
      </c>
      <c r="H9" s="151">
        <v>0</v>
      </c>
      <c r="I9" s="151">
        <v>0</v>
      </c>
      <c r="J9" s="151">
        <v>240</v>
      </c>
      <c r="K9" s="151">
        <v>21120</v>
      </c>
      <c r="L9" s="151">
        <v>21</v>
      </c>
      <c r="M9" s="151">
        <v>25555.200000000001</v>
      </c>
      <c r="N9" s="150">
        <v>0</v>
      </c>
      <c r="O9" s="150">
        <v>0</v>
      </c>
      <c r="P9" s="150">
        <v>0</v>
      </c>
      <c r="Q9" s="150">
        <v>0</v>
      </c>
      <c r="R9" s="151"/>
      <c r="S9" s="151" t="s">
        <v>94</v>
      </c>
      <c r="T9" s="151" t="s">
        <v>95</v>
      </c>
      <c r="U9" s="151">
        <v>0</v>
      </c>
      <c r="V9" s="151">
        <v>0</v>
      </c>
      <c r="W9" s="151"/>
      <c r="X9" s="151" t="s">
        <v>96</v>
      </c>
      <c r="Y9" s="151" t="s">
        <v>97</v>
      </c>
      <c r="Z9" s="147"/>
      <c r="AA9" s="147"/>
      <c r="AB9" s="147"/>
      <c r="AC9" s="147"/>
      <c r="AD9" s="147"/>
      <c r="AE9" s="147"/>
      <c r="AF9" s="147"/>
      <c r="AG9" s="147" t="s">
        <v>98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ht="22.5" x14ac:dyDescent="0.2">
      <c r="A10" s="166">
        <v>2</v>
      </c>
      <c r="B10" s="167" t="s">
        <v>99</v>
      </c>
      <c r="C10" s="173" t="s">
        <v>108</v>
      </c>
      <c r="D10" s="168" t="s">
        <v>100</v>
      </c>
      <c r="E10" s="169">
        <v>40</v>
      </c>
      <c r="F10" s="170">
        <v>0</v>
      </c>
      <c r="G10" s="171">
        <v>0</v>
      </c>
      <c r="H10" s="151">
        <v>0</v>
      </c>
      <c r="I10" s="151">
        <v>0</v>
      </c>
      <c r="J10" s="151">
        <v>90</v>
      </c>
      <c r="K10" s="151">
        <v>3600</v>
      </c>
      <c r="L10" s="151">
        <v>21</v>
      </c>
      <c r="M10" s="151">
        <v>4356</v>
      </c>
      <c r="N10" s="150">
        <v>0</v>
      </c>
      <c r="O10" s="150">
        <v>0</v>
      </c>
      <c r="P10" s="150">
        <v>0</v>
      </c>
      <c r="Q10" s="150">
        <v>0</v>
      </c>
      <c r="R10" s="151"/>
      <c r="S10" s="151" t="s">
        <v>94</v>
      </c>
      <c r="T10" s="151" t="s">
        <v>95</v>
      </c>
      <c r="U10" s="151">
        <v>0</v>
      </c>
      <c r="V10" s="151">
        <v>0</v>
      </c>
      <c r="W10" s="151"/>
      <c r="X10" s="151" t="s">
        <v>96</v>
      </c>
      <c r="Y10" s="151" t="s">
        <v>97</v>
      </c>
      <c r="Z10" s="147"/>
      <c r="AA10" s="147"/>
      <c r="AB10" s="147"/>
      <c r="AC10" s="147"/>
      <c r="AD10" s="147"/>
      <c r="AE10" s="147"/>
      <c r="AF10" s="147"/>
      <c r="AG10" s="147" t="s">
        <v>98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ht="22.5" x14ac:dyDescent="0.2">
      <c r="A11" s="166">
        <v>3</v>
      </c>
      <c r="B11" s="167" t="s">
        <v>101</v>
      </c>
      <c r="C11" s="173" t="s">
        <v>102</v>
      </c>
      <c r="D11" s="168" t="s">
        <v>93</v>
      </c>
      <c r="E11" s="169">
        <v>88</v>
      </c>
      <c r="F11" s="170">
        <v>0</v>
      </c>
      <c r="G11" s="171">
        <v>0</v>
      </c>
      <c r="H11" s="151">
        <v>0</v>
      </c>
      <c r="I11" s="151">
        <v>0</v>
      </c>
      <c r="J11" s="151">
        <v>778</v>
      </c>
      <c r="K11" s="151">
        <v>68464</v>
      </c>
      <c r="L11" s="151">
        <v>21</v>
      </c>
      <c r="M11" s="151">
        <v>82841.440000000002</v>
      </c>
      <c r="N11" s="150">
        <v>0</v>
      </c>
      <c r="O11" s="150">
        <v>0</v>
      </c>
      <c r="P11" s="150">
        <v>0</v>
      </c>
      <c r="Q11" s="150">
        <v>0</v>
      </c>
      <c r="R11" s="151"/>
      <c r="S11" s="151" t="s">
        <v>94</v>
      </c>
      <c r="T11" s="151" t="s">
        <v>95</v>
      </c>
      <c r="U11" s="151">
        <v>0</v>
      </c>
      <c r="V11" s="151">
        <v>0</v>
      </c>
      <c r="W11" s="151"/>
      <c r="X11" s="151" t="s">
        <v>96</v>
      </c>
      <c r="Y11" s="151" t="s">
        <v>97</v>
      </c>
      <c r="Z11" s="147"/>
      <c r="AA11" s="147"/>
      <c r="AB11" s="147"/>
      <c r="AC11" s="147"/>
      <c r="AD11" s="147"/>
      <c r="AE11" s="147"/>
      <c r="AF11" s="147"/>
      <c r="AG11" s="147" t="s">
        <v>98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x14ac:dyDescent="0.2">
      <c r="A12" s="166">
        <v>4</v>
      </c>
      <c r="B12" s="167" t="s">
        <v>103</v>
      </c>
      <c r="C12" s="173" t="s">
        <v>109</v>
      </c>
      <c r="D12" s="168" t="s">
        <v>104</v>
      </c>
      <c r="E12" s="169">
        <v>1</v>
      </c>
      <c r="F12" s="170">
        <v>0</v>
      </c>
      <c r="G12" s="171">
        <v>0</v>
      </c>
      <c r="H12" s="151">
        <v>0</v>
      </c>
      <c r="I12" s="151">
        <v>0</v>
      </c>
      <c r="J12" s="151">
        <v>30000</v>
      </c>
      <c r="K12" s="151">
        <v>30000</v>
      </c>
      <c r="L12" s="151">
        <v>21</v>
      </c>
      <c r="M12" s="151">
        <v>36300</v>
      </c>
      <c r="N12" s="150">
        <v>0</v>
      </c>
      <c r="O12" s="150">
        <v>0</v>
      </c>
      <c r="P12" s="150">
        <v>0</v>
      </c>
      <c r="Q12" s="150">
        <v>0</v>
      </c>
      <c r="R12" s="151"/>
      <c r="S12" s="151" t="s">
        <v>94</v>
      </c>
      <c r="T12" s="151" t="s">
        <v>95</v>
      </c>
      <c r="U12" s="151">
        <v>0</v>
      </c>
      <c r="V12" s="151">
        <v>0</v>
      </c>
      <c r="W12" s="151"/>
      <c r="X12" s="151" t="s">
        <v>96</v>
      </c>
      <c r="Y12" s="151" t="s">
        <v>97</v>
      </c>
      <c r="Z12" s="147"/>
      <c r="AA12" s="147"/>
      <c r="AB12" s="147"/>
      <c r="AC12" s="147"/>
      <c r="AD12" s="147"/>
      <c r="AE12" s="147"/>
      <c r="AF12" s="147"/>
      <c r="AG12" s="147" t="s">
        <v>98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x14ac:dyDescent="0.2">
      <c r="A13" s="160">
        <v>5</v>
      </c>
      <c r="B13" s="161" t="s">
        <v>105</v>
      </c>
      <c r="C13" s="174" t="s">
        <v>106</v>
      </c>
      <c r="D13" s="162" t="s">
        <v>104</v>
      </c>
      <c r="E13" s="163">
        <v>1</v>
      </c>
      <c r="F13" s="164">
        <v>0</v>
      </c>
      <c r="G13" s="165">
        <v>0</v>
      </c>
      <c r="H13" s="151">
        <v>0</v>
      </c>
      <c r="I13" s="151">
        <v>0</v>
      </c>
      <c r="J13" s="151">
        <v>9000</v>
      </c>
      <c r="K13" s="151">
        <v>9000</v>
      </c>
      <c r="L13" s="151">
        <v>21</v>
      </c>
      <c r="M13" s="151">
        <v>10890</v>
      </c>
      <c r="N13" s="150">
        <v>0</v>
      </c>
      <c r="O13" s="150">
        <v>0</v>
      </c>
      <c r="P13" s="150">
        <v>0</v>
      </c>
      <c r="Q13" s="150">
        <v>0</v>
      </c>
      <c r="R13" s="151"/>
      <c r="S13" s="151" t="s">
        <v>94</v>
      </c>
      <c r="T13" s="151" t="s">
        <v>95</v>
      </c>
      <c r="U13" s="151">
        <v>0</v>
      </c>
      <c r="V13" s="151">
        <v>0</v>
      </c>
      <c r="W13" s="151"/>
      <c r="X13" s="151" t="s">
        <v>96</v>
      </c>
      <c r="Y13" s="151" t="s">
        <v>97</v>
      </c>
      <c r="Z13" s="147"/>
      <c r="AA13" s="147"/>
      <c r="AB13" s="147"/>
      <c r="AC13" s="147"/>
      <c r="AD13" s="147"/>
      <c r="AE13" s="147"/>
      <c r="AF13" s="147"/>
      <c r="AG13" s="147" t="s">
        <v>98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x14ac:dyDescent="0.2">
      <c r="A14" s="3"/>
      <c r="B14" s="4"/>
      <c r="C14" s="175"/>
      <c r="D14" s="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AE14">
        <v>12</v>
      </c>
      <c r="AF14">
        <v>21</v>
      </c>
      <c r="AG14" t="s">
        <v>76</v>
      </c>
    </row>
    <row r="15" spans="1:60" x14ac:dyDescent="0.2">
      <c r="C15" s="176"/>
      <c r="D15" s="10"/>
      <c r="AG15" t="s">
        <v>107</v>
      </c>
    </row>
    <row r="16" spans="1:60" x14ac:dyDescent="0.2">
      <c r="D16" s="10"/>
    </row>
    <row r="17" spans="4:4" x14ac:dyDescent="0.2">
      <c r="D17" s="10"/>
    </row>
    <row r="18" spans="4:4" x14ac:dyDescent="0.2">
      <c r="D18" s="10"/>
    </row>
    <row r="19" spans="4:4" x14ac:dyDescent="0.2">
      <c r="D19" s="10"/>
    </row>
    <row r="20" spans="4:4" x14ac:dyDescent="0.2">
      <c r="D20" s="10"/>
    </row>
    <row r="21" spans="4:4" x14ac:dyDescent="0.2">
      <c r="D21" s="10"/>
    </row>
    <row r="22" spans="4:4" x14ac:dyDescent="0.2">
      <c r="D22" s="10"/>
    </row>
    <row r="23" spans="4:4" x14ac:dyDescent="0.2">
      <c r="D23" s="10"/>
    </row>
    <row r="24" spans="4:4" x14ac:dyDescent="0.2">
      <c r="D24" s="10"/>
    </row>
    <row r="25" spans="4:4" x14ac:dyDescent="0.2">
      <c r="D25" s="10"/>
    </row>
    <row r="26" spans="4:4" x14ac:dyDescent="0.2">
      <c r="D26" s="10"/>
    </row>
    <row r="27" spans="4:4" x14ac:dyDescent="0.2">
      <c r="D27" s="10"/>
    </row>
    <row r="28" spans="4:4" x14ac:dyDescent="0.2">
      <c r="D28" s="10"/>
    </row>
    <row r="29" spans="4:4" x14ac:dyDescent="0.2">
      <c r="D29" s="10"/>
    </row>
    <row r="30" spans="4:4" x14ac:dyDescent="0.2">
      <c r="D30" s="10"/>
    </row>
    <row r="31" spans="4:4" x14ac:dyDescent="0.2">
      <c r="D31" s="10"/>
    </row>
    <row r="32" spans="4:4" x14ac:dyDescent="0.2">
      <c r="D32" s="10"/>
    </row>
    <row r="33" spans="4:4" x14ac:dyDescent="0.2">
      <c r="D33" s="10"/>
    </row>
    <row r="34" spans="4:4" x14ac:dyDescent="0.2">
      <c r="D34" s="10"/>
    </row>
    <row r="35" spans="4:4" x14ac:dyDescent="0.2">
      <c r="D35" s="10"/>
    </row>
    <row r="36" spans="4:4" x14ac:dyDescent="0.2">
      <c r="D36" s="10"/>
    </row>
    <row r="37" spans="4:4" x14ac:dyDescent="0.2">
      <c r="D37" s="10"/>
    </row>
    <row r="38" spans="4:4" x14ac:dyDescent="0.2">
      <c r="D38" s="10"/>
    </row>
    <row r="39" spans="4:4" x14ac:dyDescent="0.2">
      <c r="D39" s="10"/>
    </row>
    <row r="40" spans="4:4" x14ac:dyDescent="0.2">
      <c r="D40" s="10"/>
    </row>
    <row r="41" spans="4:4" x14ac:dyDescent="0.2">
      <c r="D41" s="10"/>
    </row>
    <row r="42" spans="4:4" x14ac:dyDescent="0.2">
      <c r="D42" s="10"/>
    </row>
    <row r="43" spans="4:4" x14ac:dyDescent="0.2">
      <c r="D43" s="10"/>
    </row>
    <row r="44" spans="4:4" x14ac:dyDescent="0.2">
      <c r="D44" s="10"/>
    </row>
    <row r="45" spans="4:4" x14ac:dyDescent="0.2">
      <c r="D45" s="10"/>
    </row>
    <row r="46" spans="4:4" x14ac:dyDescent="0.2">
      <c r="D46" s="10"/>
    </row>
    <row r="47" spans="4:4" x14ac:dyDescent="0.2">
      <c r="D47" s="10"/>
    </row>
    <row r="48" spans="4:4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">
    <mergeCell ref="A1:G1"/>
    <mergeCell ref="C2:G2"/>
    <mergeCell ref="C3:G3"/>
    <mergeCell ref="C4:G4"/>
  </mergeCells>
  <pageMargins left="0.39370078740157483" right="0.19685039370078741" top="0.59055118110236227" bottom="0.39370078740157483" header="0" footer="0.19685039370078741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uzivatel3</dc:creator>
  <cp:lastModifiedBy>Základní škola Vsetín, Luh 1544, příspěvková organizac</cp:lastModifiedBy>
  <cp:lastPrinted>2024-01-18T12:32:18Z</cp:lastPrinted>
  <dcterms:created xsi:type="dcterms:W3CDTF">2009-04-08T07:15:50Z</dcterms:created>
  <dcterms:modified xsi:type="dcterms:W3CDTF">2024-03-05T14:55:14Z</dcterms:modified>
</cp:coreProperties>
</file>