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tan\Documents\AKCE_aktuální\MŠ Luh-oprava hřiště-2025\ZD\"/>
    </mc:Choice>
  </mc:AlternateContent>
  <xr:revisionPtr revIDLastSave="0" documentId="13_ncr:1_{2750BE8F-B916-4279-9DDB-23E217E5ACB8}" xr6:coauthVersionLast="47" xr6:coauthVersionMax="47" xr10:uidLastSave="{00000000-0000-0000-0000-000000000000}"/>
  <bookViews>
    <workbookView xWindow="3555" yWindow="690" windowWidth="25215" windowHeight="14865" xr2:uid="{00000000-000D-0000-FFFF-FFFF00000000}"/>
  </bookViews>
  <sheets>
    <sheet name="Nabídka" sheetId="1" r:id="rId1"/>
  </sheets>
  <externalReferences>
    <externalReference r:id="rId2"/>
    <externalReference r:id="rId3"/>
  </externalReferences>
  <definedNames>
    <definedName name="dopravaSpodniStavba" localSheetId="0">[1]data!$B$2</definedName>
    <definedName name="dopravaSpodniStavba">[2]data!$B$2</definedName>
    <definedName name="DopravaUmelyPovrch" localSheetId="0">[1]data!$B$3</definedName>
    <definedName name="DopravaUmelyPovrch">[2]data!$B$3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9" i="1" l="1"/>
  <c r="G52" i="1" s="1"/>
  <c r="G53" i="1" s="1"/>
  <c r="G54" i="1" s="1"/>
  <c r="G51" i="1" l="1"/>
</calcChain>
</file>

<file path=xl/sharedStrings.xml><?xml version="1.0" encoding="utf-8"?>
<sst xmlns="http://schemas.openxmlformats.org/spreadsheetml/2006/main" count="135" uniqueCount="70">
  <si>
    <t>Mateřská škola Vsetín, Luh I 1832, příspěvková organizace
Stará cesta 1832
75501 Vsetín</t>
  </si>
  <si>
    <t>datum:</t>
  </si>
  <si>
    <t>pol.</t>
  </si>
  <si>
    <t>název položky</t>
  </si>
  <si>
    <t>mj.</t>
  </si>
  <si>
    <t>p.j.</t>
  </si>
  <si>
    <t>jed.cena</t>
  </si>
  <si>
    <t>celkem</t>
  </si>
  <si>
    <t>m2</t>
  </si>
  <si>
    <t>rozměření grafických motivů na ploše</t>
  </si>
  <si>
    <t>kpl.</t>
  </si>
  <si>
    <t>montáž a demontáž oplocení, umístění výstražných cedulí, fyzická ostraha</t>
  </si>
  <si>
    <t>den</t>
  </si>
  <si>
    <t>Grafika z celoprobarveného EPDM (nejedná se o nástřik)</t>
  </si>
  <si>
    <t>ks</t>
  </si>
  <si>
    <t>!!! Systémový riadok - tento riadok musí ostať skrytý, inak nemusí fungovať makro</t>
  </si>
  <si>
    <t xml:space="preserve">doprava a režie spodní stavba </t>
  </si>
  <si>
    <t>DopravaSpodniStavba</t>
  </si>
  <si>
    <t>doprava a režie umělý povrch  (doprava osob, materiálu, ubytování, odvoz a likvidace odpadu)</t>
  </si>
  <si>
    <t>Cena celkem bez DPH</t>
  </si>
  <si>
    <t>Sleva</t>
  </si>
  <si>
    <t>Sleva celkem</t>
  </si>
  <si>
    <t>Cena celkem po Slevě bez DPH</t>
  </si>
  <si>
    <t>DPH 21%</t>
  </si>
  <si>
    <t>Cena celkem vč. DPH</t>
  </si>
  <si>
    <t>Navržená Barevnost:</t>
  </si>
  <si>
    <t>Přerovnání a zhutnění stávajícího štěrkového podkladu do požadované rovinnatosti</t>
  </si>
  <si>
    <t>Nákup a dovoz štěrkové podkladní vrstvy ve skladbě: fr. 0/4 do 30mm vč. rovnání a hutnění, koef 1,15</t>
  </si>
  <si>
    <t xml:space="preserve">práce na grafice a instalace grafických motivů a prvků do plochy dle grafického návrhu (zahrnuje i speciální polyuretanovou hmotu pro lepení grafických motivů) </t>
  </si>
  <si>
    <t>Základní zabezpečení plochy proti poničení po dobu tuhnutí EPDM povrchu</t>
  </si>
  <si>
    <t xml:space="preserve">FIRMA: </t>
  </si>
  <si>
    <t xml:space="preserve">bezpečný polyuretanový povrch EPDM 35mm (25mm SBR + 10mm EPDM)- HIC 1,6m  v dané barevnosti </t>
  </si>
  <si>
    <t>Kolečko 40 cm - s dvojstopou (black) - earth yellow</t>
  </si>
  <si>
    <t>Kolečko 30 cm s pravou stopou (black) - UV teal</t>
  </si>
  <si>
    <t>Kolečko 40 cm - s dvojstopou (beige) - rose</t>
  </si>
  <si>
    <t>Kolečko 40 cm - s dvojstopou (beige) - UV rainbow blue</t>
  </si>
  <si>
    <t>Kolečko 30 cm s pravou stopou (black) - earth yellow</t>
  </si>
  <si>
    <t>Kolečko 30 cm s levou stopou (black) - UV teal</t>
  </si>
  <si>
    <t>Kolečko 30 cm s levou stopou (black) - earth yellow</t>
  </si>
  <si>
    <t>_x000D_Kolečko 30 cm s pravou  dlaní (beige) - UV rainbow blue</t>
  </si>
  <si>
    <t>Kolečko 30 cm s levou dlaní (beige) - UV rainbow blue</t>
  </si>
  <si>
    <t>Kolečko 30 cm s levou dlaní (beige) - rose</t>
  </si>
  <si>
    <t>Labyrint prům. 240cm - different colours</t>
  </si>
  <si>
    <t>Terč s čísly prům.215cm - velký - different colours</t>
  </si>
  <si>
    <t>Skok do dálky 195 x 90 cm- ZVÍŘATA varianta I.</t>
  </si>
  <si>
    <t>Twister - malý 18 cm  (set 24 ks)</t>
  </si>
  <si>
    <t>Středová čára 80x 8cm - beige</t>
  </si>
  <si>
    <t>Vodorovné značení 70x90cm - "P" parkoviště</t>
  </si>
  <si>
    <t>Vodorovné značení,  75 x44cm- Šipka oblouk - LEVÁ</t>
  </si>
  <si>
    <t>Vodorovné značení, 75 x44cm- Šipka oblouk - PRAVÁ</t>
  </si>
  <si>
    <t>Vodorovné značení, 120 x 55cm- šipka řazení rovně + vlevo</t>
  </si>
  <si>
    <t>Vodorovné značení 120 x 55cm- šipka řazení rovně + vpravo</t>
  </si>
  <si>
    <t>Vodorovné značení, 250x85 cm - Dej přednost v jízdě</t>
  </si>
  <si>
    <t>Dopravní značka 40x40cm- značka nerovnosti</t>
  </si>
  <si>
    <t>Vodorovné značení 125 x 35 cm- Oblouk - beige</t>
  </si>
  <si>
    <t>Značka prům.40cm max povolená rychlost 5 km/h</t>
  </si>
  <si>
    <t>Kaňka s 3 kapkami: 130 cm - capri blue</t>
  </si>
  <si>
    <t>Zpracoval:</t>
  </si>
  <si>
    <t>Razítko, podpis:</t>
  </si>
  <si>
    <t>Semafor - malý - UV light grey 45 x 110cm</t>
  </si>
  <si>
    <t>Housenka Velká s abecedou A-Z, 560x340cm - UV may green</t>
  </si>
  <si>
    <t>Skákací KROKODÝL  (1-10) - UV may green 400x160cm</t>
  </si>
  <si>
    <t>Vodorovné značení - ZEBRA (přechod) - beige 180x 80cm</t>
  </si>
  <si>
    <t>Vodorovné značení - čerpací stanice, parkoviště (složeno ze 2ks) poloměr půlkruhu je 150cm s piktogramem čerpací stanice/parkoviště 100x100cm</t>
  </si>
  <si>
    <t>Nápis: START / CÍL - beige 80 x 55cm</t>
  </si>
  <si>
    <t>černá/šedá 50%/50%, tmavě modrá 100%, limetová 100%, růžová 100%, písková 100%</t>
  </si>
  <si>
    <t xml:space="preserve">Cenový výkaz </t>
  </si>
  <si>
    <t xml:space="preserve">Grafický návrh: Předložení grafického návrhu je povinnou součástí předložené nabídky                             </t>
  </si>
  <si>
    <t>Demontáž stávajícího umělého povrchu a jeho likvidace</t>
  </si>
  <si>
    <t>Oprava povrchu hřiště - Herní plocha s EPDM povrchem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</si>
</sst>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/>
    <xf numFmtId="0" fontId="1" fillId="0" borderId="0" xfId="0" applyFont="1"/>
    <xf numFmtId="0" fontId="10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7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/>
    </xf>
    <xf numFmtId="164" fontId="16" fillId="0" borderId="9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5" xfId="0" applyBorder="1" applyAlignment="1">
      <alignment vertical="center" wrapText="1"/>
    </xf>
    <xf numFmtId="164" fontId="0" fillId="0" borderId="10" xfId="0" applyNumberFormat="1" applyBorder="1"/>
    <xf numFmtId="164" fontId="0" fillId="0" borderId="21" xfId="0" applyNumberFormat="1" applyBorder="1"/>
    <xf numFmtId="0" fontId="0" fillId="0" borderId="23" xfId="0" applyBorder="1"/>
    <xf numFmtId="164" fontId="0" fillId="0" borderId="24" xfId="0" applyNumberFormat="1" applyBorder="1"/>
    <xf numFmtId="9" fontId="0" fillId="0" borderId="24" xfId="0" applyNumberFormat="1" applyBorder="1"/>
    <xf numFmtId="164" fontId="0" fillId="0" borderId="7" xfId="0" applyNumberFormat="1" applyBorder="1"/>
    <xf numFmtId="0" fontId="17" fillId="0" borderId="22" xfId="0" applyFont="1" applyBorder="1" applyAlignment="1">
      <alignment horizontal="left"/>
    </xf>
    <xf numFmtId="0" fontId="17" fillId="0" borderId="0" xfId="0" applyFont="1"/>
    <xf numFmtId="0" fontId="0" fillId="0" borderId="22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1" fillId="0" borderId="25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30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28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Nab&#237;dky%204soft%20komplet\Nov&#253;%20kalkul&#225;tor%20-2022\KALKUL&#193;TOR%20NAB&#205;DKA%20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Nab&#237;dky%204soft%20komplet\Nov&#253;%20kalkul&#225;tor%20-2024\Anov&#253;_KALKUL&#193;TOR%20NAB&#205;DKA%20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blona"/>
      <sheetName val="Obchodníci"/>
      <sheetName val="Oplocení"/>
      <sheetName val="Voda"/>
      <sheetName val="Trampolíny a Tunely"/>
      <sheetName val="Povrch"/>
      <sheetName val="zaloha Sablona"/>
      <sheetName val="Sportovní potřeby"/>
      <sheetName val="Barvy"/>
      <sheetName val="Spodní stavba"/>
      <sheetName val="Grafika EPDM"/>
      <sheetName val="Nabídka"/>
      <sheetName val="data"/>
      <sheetName val="GRAFIKA NA MISTE"/>
      <sheetName val="NEW grafika E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0.05</v>
          </cell>
        </row>
        <row r="3">
          <cell r="B3">
            <v>0.05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blona"/>
      <sheetName val="GRAFIKA NA MISTE"/>
      <sheetName val="Obchodníci"/>
      <sheetName val="Oplocení"/>
      <sheetName val="Voda"/>
      <sheetName val="Trampolíny a Tunely"/>
      <sheetName val="Kuličkové dráhy"/>
      <sheetName val="Povrch"/>
      <sheetName val="zaloha Sablona"/>
      <sheetName val="Sportovní potřeby"/>
      <sheetName val="Barvy"/>
      <sheetName val="Spodní stavba"/>
      <sheetName val="Grafika EPDM"/>
      <sheetName val="NEW grafika EDPM"/>
      <sheetName val="Nabídk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0.05</v>
          </cell>
        </row>
        <row r="3">
          <cell r="B3">
            <v>0.05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60"/>
  <sheetViews>
    <sheetView showGridLines="0" tabSelected="1" zoomScaleNormal="100" workbookViewId="0">
      <selection activeCell="A3" sqref="A3:G3"/>
    </sheetView>
  </sheetViews>
  <sheetFormatPr defaultRowHeight="60" customHeight="1" x14ac:dyDescent="0.25"/>
  <cols>
    <col min="1" max="1" width="5" style="7" bestFit="1" customWidth="1"/>
    <col min="2" max="2" width="36.85546875" style="8" customWidth="1"/>
    <col min="3" max="3" width="18.140625" style="9" customWidth="1"/>
    <col min="4" max="4" width="4.85546875" style="10" customWidth="1"/>
    <col min="5" max="5" width="5.28515625" customWidth="1"/>
    <col min="6" max="6" width="12.85546875" style="11" customWidth="1"/>
    <col min="7" max="7" width="15.5703125" style="11" customWidth="1"/>
    <col min="8" max="8" width="9.140625" style="1" hidden="1" customWidth="1"/>
    <col min="9" max="9" width="3.5703125" customWidth="1"/>
    <col min="10" max="10" width="21.140625" customWidth="1"/>
  </cols>
  <sheetData>
    <row r="1" spans="1:10" ht="75" customHeight="1" thickBot="1" x14ac:dyDescent="0.3">
      <c r="A1" s="56" t="s">
        <v>66</v>
      </c>
      <c r="B1" s="57"/>
      <c r="C1" s="57"/>
      <c r="D1" s="57"/>
      <c r="E1" s="57"/>
      <c r="F1" s="57"/>
      <c r="G1" s="58"/>
    </row>
    <row r="2" spans="1:10" ht="63.75" customHeight="1" thickBot="1" x14ac:dyDescent="0.3">
      <c r="A2" s="59" t="s">
        <v>0</v>
      </c>
      <c r="B2" s="60"/>
      <c r="C2" s="60"/>
      <c r="D2" s="60"/>
      <c r="E2" s="60"/>
      <c r="F2" s="60"/>
      <c r="G2" s="61"/>
    </row>
    <row r="3" spans="1:10" ht="54" customHeight="1" thickBot="1" x14ac:dyDescent="0.3">
      <c r="A3" s="59" t="s">
        <v>69</v>
      </c>
      <c r="B3" s="62"/>
      <c r="C3" s="62"/>
      <c r="D3" s="62"/>
      <c r="E3" s="62"/>
      <c r="F3" s="62"/>
      <c r="G3" s="63"/>
    </row>
    <row r="4" spans="1:10" ht="24.75" customHeight="1" thickBot="1" x14ac:dyDescent="0.3">
      <c r="A4" s="64"/>
      <c r="B4" s="65"/>
      <c r="C4" s="65"/>
      <c r="D4" s="66"/>
      <c r="E4" s="67"/>
      <c r="F4" s="68"/>
      <c r="G4" s="23"/>
    </row>
    <row r="5" spans="1:10" s="1" customFormat="1" ht="52.5" customHeight="1" thickBot="1" x14ac:dyDescent="0.3">
      <c r="A5" s="69" t="s">
        <v>30</v>
      </c>
      <c r="B5" s="70"/>
      <c r="C5" s="70"/>
      <c r="D5" s="71" t="s">
        <v>1</v>
      </c>
      <c r="E5" s="72"/>
      <c r="F5" s="73"/>
      <c r="G5" s="24"/>
    </row>
    <row r="6" spans="1:10" ht="19.5" customHeight="1" x14ac:dyDescent="0.25">
      <c r="A6" s="25" t="s">
        <v>2</v>
      </c>
      <c r="B6" s="26" t="s">
        <v>3</v>
      </c>
      <c r="C6" s="26"/>
      <c r="D6" s="27" t="s">
        <v>4</v>
      </c>
      <c r="E6" s="27" t="s">
        <v>5</v>
      </c>
      <c r="F6" s="28" t="s">
        <v>6</v>
      </c>
      <c r="G6" s="29" t="s">
        <v>7</v>
      </c>
    </row>
    <row r="7" spans="1:10" s="1" customFormat="1" ht="45" x14ac:dyDescent="0.25">
      <c r="A7" s="30">
        <v>1</v>
      </c>
      <c r="B7" s="31" t="s">
        <v>26</v>
      </c>
      <c r="C7" s="12"/>
      <c r="D7" s="32" t="s">
        <v>8</v>
      </c>
      <c r="E7" s="33">
        <v>180</v>
      </c>
      <c r="F7" s="34">
        <v>0</v>
      </c>
      <c r="G7" s="35">
        <f t="shared" ref="G7" si="0">E7*F7</f>
        <v>0</v>
      </c>
      <c r="I7"/>
      <c r="J7"/>
    </row>
    <row r="8" spans="1:10" s="1" customFormat="1" ht="45" x14ac:dyDescent="0.25">
      <c r="A8" s="30">
        <v>2</v>
      </c>
      <c r="B8" s="36" t="s">
        <v>27</v>
      </c>
      <c r="C8" s="12"/>
      <c r="D8" s="32" t="s">
        <v>8</v>
      </c>
      <c r="E8" s="33">
        <v>180</v>
      </c>
      <c r="F8" s="34">
        <v>0</v>
      </c>
      <c r="G8" s="35">
        <f>E8*F8</f>
        <v>0</v>
      </c>
      <c r="I8"/>
      <c r="J8"/>
    </row>
    <row r="9" spans="1:10" ht="45" x14ac:dyDescent="0.25">
      <c r="A9" s="37">
        <v>3</v>
      </c>
      <c r="B9" s="36" t="s">
        <v>31</v>
      </c>
      <c r="C9" s="31"/>
      <c r="D9" s="32" t="s">
        <v>8</v>
      </c>
      <c r="E9" s="33">
        <v>180</v>
      </c>
      <c r="F9" s="34">
        <v>0</v>
      </c>
      <c r="G9" s="35">
        <f t="shared" ref="G9:G12" si="1">E9*F9</f>
        <v>0</v>
      </c>
    </row>
    <row r="10" spans="1:10" ht="15" x14ac:dyDescent="0.25">
      <c r="A10" s="37">
        <v>4</v>
      </c>
      <c r="B10" s="36" t="s">
        <v>9</v>
      </c>
      <c r="C10" s="31"/>
      <c r="D10" s="32" t="s">
        <v>10</v>
      </c>
      <c r="E10" s="33">
        <v>1</v>
      </c>
      <c r="F10" s="34">
        <v>0</v>
      </c>
      <c r="G10" s="35">
        <f t="shared" si="1"/>
        <v>0</v>
      </c>
    </row>
    <row r="11" spans="1:10" ht="75" x14ac:dyDescent="0.25">
      <c r="A11" s="37">
        <v>5</v>
      </c>
      <c r="B11" s="36" t="s">
        <v>28</v>
      </c>
      <c r="C11" s="31"/>
      <c r="D11" s="32" t="s">
        <v>10</v>
      </c>
      <c r="E11" s="33">
        <v>1</v>
      </c>
      <c r="F11" s="34">
        <v>0</v>
      </c>
      <c r="G11" s="35">
        <f t="shared" si="1"/>
        <v>0</v>
      </c>
    </row>
    <row r="12" spans="1:10" ht="48.95" customHeight="1" x14ac:dyDescent="0.25">
      <c r="A12" s="37">
        <v>6</v>
      </c>
      <c r="B12" s="38" t="s">
        <v>29</v>
      </c>
      <c r="C12" s="13" t="s">
        <v>11</v>
      </c>
      <c r="D12" s="39" t="s">
        <v>12</v>
      </c>
      <c r="E12" s="40">
        <v>3</v>
      </c>
      <c r="F12" s="41">
        <v>0</v>
      </c>
      <c r="G12" s="42">
        <f t="shared" si="1"/>
        <v>0</v>
      </c>
    </row>
    <row r="13" spans="1:10" ht="33.75" x14ac:dyDescent="0.25">
      <c r="A13" s="37">
        <v>7</v>
      </c>
      <c r="B13" s="38" t="s">
        <v>41</v>
      </c>
      <c r="C13" s="14" t="s">
        <v>13</v>
      </c>
      <c r="D13" s="39" t="s">
        <v>14</v>
      </c>
      <c r="E13" s="40">
        <v>1</v>
      </c>
      <c r="F13" s="41">
        <v>0</v>
      </c>
      <c r="G13" s="42">
        <f t="shared" ref="G13:G44" si="2">E13*F13</f>
        <v>0</v>
      </c>
    </row>
    <row r="14" spans="1:10" ht="33.75" x14ac:dyDescent="0.25">
      <c r="A14" s="37">
        <v>8</v>
      </c>
      <c r="B14" s="38" t="s">
        <v>40</v>
      </c>
      <c r="C14" s="14" t="s">
        <v>13</v>
      </c>
      <c r="D14" s="39" t="s">
        <v>14</v>
      </c>
      <c r="E14" s="40">
        <v>2</v>
      </c>
      <c r="F14" s="41">
        <v>0</v>
      </c>
      <c r="G14" s="42">
        <f t="shared" si="2"/>
        <v>0</v>
      </c>
    </row>
    <row r="15" spans="1:10" ht="33.75" x14ac:dyDescent="0.25">
      <c r="A15" s="37">
        <v>9</v>
      </c>
      <c r="B15" s="38" t="s">
        <v>39</v>
      </c>
      <c r="C15" s="14" t="s">
        <v>13</v>
      </c>
      <c r="D15" s="39" t="s">
        <v>14</v>
      </c>
      <c r="E15" s="40">
        <v>2</v>
      </c>
      <c r="F15" s="41">
        <v>0</v>
      </c>
      <c r="G15" s="42">
        <f t="shared" si="2"/>
        <v>0</v>
      </c>
    </row>
    <row r="16" spans="1:10" ht="33.75" x14ac:dyDescent="0.25">
      <c r="A16" s="37">
        <v>10</v>
      </c>
      <c r="B16" s="38" t="s">
        <v>38</v>
      </c>
      <c r="C16" s="14" t="s">
        <v>13</v>
      </c>
      <c r="D16" s="39" t="s">
        <v>14</v>
      </c>
      <c r="E16" s="40">
        <v>3</v>
      </c>
      <c r="F16" s="41">
        <v>0</v>
      </c>
      <c r="G16" s="42">
        <f t="shared" si="2"/>
        <v>0</v>
      </c>
    </row>
    <row r="17" spans="1:7" ht="33.75" x14ac:dyDescent="0.25">
      <c r="A17" s="37">
        <v>11</v>
      </c>
      <c r="B17" s="38" t="s">
        <v>37</v>
      </c>
      <c r="C17" s="14" t="s">
        <v>13</v>
      </c>
      <c r="D17" s="39" t="s">
        <v>14</v>
      </c>
      <c r="E17" s="40">
        <v>1</v>
      </c>
      <c r="F17" s="41">
        <v>0</v>
      </c>
      <c r="G17" s="42">
        <f t="shared" si="2"/>
        <v>0</v>
      </c>
    </row>
    <row r="18" spans="1:7" ht="33.75" x14ac:dyDescent="0.25">
      <c r="A18" s="37">
        <v>12</v>
      </c>
      <c r="B18" s="38" t="s">
        <v>36</v>
      </c>
      <c r="C18" s="14" t="s">
        <v>13</v>
      </c>
      <c r="D18" s="39" t="s">
        <v>14</v>
      </c>
      <c r="E18" s="40">
        <v>1</v>
      </c>
      <c r="F18" s="41">
        <v>0</v>
      </c>
      <c r="G18" s="42">
        <f t="shared" si="2"/>
        <v>0</v>
      </c>
    </row>
    <row r="19" spans="1:7" ht="33.75" x14ac:dyDescent="0.25">
      <c r="A19" s="37">
        <v>13</v>
      </c>
      <c r="B19" s="38" t="s">
        <v>33</v>
      </c>
      <c r="C19" s="14" t="s">
        <v>13</v>
      </c>
      <c r="D19" s="39" t="s">
        <v>14</v>
      </c>
      <c r="E19" s="40">
        <v>3</v>
      </c>
      <c r="F19" s="41">
        <v>0</v>
      </c>
      <c r="G19" s="42">
        <f t="shared" si="2"/>
        <v>0</v>
      </c>
    </row>
    <row r="20" spans="1:7" ht="33.75" x14ac:dyDescent="0.25">
      <c r="A20" s="37">
        <v>14</v>
      </c>
      <c r="B20" s="38" t="s">
        <v>34</v>
      </c>
      <c r="C20" s="14" t="s">
        <v>13</v>
      </c>
      <c r="D20" s="39" t="s">
        <v>14</v>
      </c>
      <c r="E20" s="40">
        <v>3</v>
      </c>
      <c r="F20" s="41">
        <v>0</v>
      </c>
      <c r="G20" s="42">
        <f t="shared" si="2"/>
        <v>0</v>
      </c>
    </row>
    <row r="21" spans="1:7" ht="33.75" x14ac:dyDescent="0.25">
      <c r="A21" s="37">
        <v>15</v>
      </c>
      <c r="B21" s="38" t="s">
        <v>35</v>
      </c>
      <c r="C21" s="14" t="s">
        <v>13</v>
      </c>
      <c r="D21" s="39" t="s">
        <v>14</v>
      </c>
      <c r="E21" s="40">
        <v>2</v>
      </c>
      <c r="F21" s="41">
        <v>0</v>
      </c>
      <c r="G21" s="42">
        <f t="shared" si="2"/>
        <v>0</v>
      </c>
    </row>
    <row r="22" spans="1:7" ht="33.75" x14ac:dyDescent="0.25">
      <c r="A22" s="37">
        <v>16</v>
      </c>
      <c r="B22" s="38" t="s">
        <v>32</v>
      </c>
      <c r="C22" s="14" t="s">
        <v>13</v>
      </c>
      <c r="D22" s="39" t="s">
        <v>14</v>
      </c>
      <c r="E22" s="40">
        <v>1</v>
      </c>
      <c r="F22" s="41">
        <v>0</v>
      </c>
      <c r="G22" s="42">
        <f t="shared" si="2"/>
        <v>0</v>
      </c>
    </row>
    <row r="23" spans="1:7" ht="33.75" x14ac:dyDescent="0.25">
      <c r="A23" s="37">
        <v>17</v>
      </c>
      <c r="B23" s="38" t="s">
        <v>42</v>
      </c>
      <c r="C23" s="14" t="s">
        <v>13</v>
      </c>
      <c r="D23" s="39" t="s">
        <v>14</v>
      </c>
      <c r="E23" s="40">
        <v>1</v>
      </c>
      <c r="F23" s="41">
        <v>0</v>
      </c>
      <c r="G23" s="42">
        <f t="shared" si="2"/>
        <v>0</v>
      </c>
    </row>
    <row r="24" spans="1:7" ht="33.75" x14ac:dyDescent="0.25">
      <c r="A24" s="37">
        <v>18</v>
      </c>
      <c r="B24" s="38" t="s">
        <v>64</v>
      </c>
      <c r="C24" s="14" t="s">
        <v>13</v>
      </c>
      <c r="D24" s="39" t="s">
        <v>14</v>
      </c>
      <c r="E24" s="40">
        <v>1</v>
      </c>
      <c r="F24" s="41">
        <v>0</v>
      </c>
      <c r="G24" s="42">
        <f t="shared" si="2"/>
        <v>0</v>
      </c>
    </row>
    <row r="25" spans="1:7" ht="33.75" x14ac:dyDescent="0.25">
      <c r="A25" s="37">
        <v>19</v>
      </c>
      <c r="B25" s="38" t="s">
        <v>43</v>
      </c>
      <c r="C25" s="14" t="s">
        <v>13</v>
      </c>
      <c r="D25" s="39" t="s">
        <v>14</v>
      </c>
      <c r="E25" s="40">
        <v>1</v>
      </c>
      <c r="F25" s="41">
        <v>0</v>
      </c>
      <c r="G25" s="42">
        <f t="shared" si="2"/>
        <v>0</v>
      </c>
    </row>
    <row r="26" spans="1:7" ht="33.75" x14ac:dyDescent="0.25">
      <c r="A26" s="37">
        <v>20</v>
      </c>
      <c r="B26" s="38" t="s">
        <v>44</v>
      </c>
      <c r="C26" s="14" t="s">
        <v>13</v>
      </c>
      <c r="D26" s="39" t="s">
        <v>14</v>
      </c>
      <c r="E26" s="40">
        <v>1</v>
      </c>
      <c r="F26" s="41">
        <v>0</v>
      </c>
      <c r="G26" s="42">
        <f t="shared" si="2"/>
        <v>0</v>
      </c>
    </row>
    <row r="27" spans="1:7" ht="33.75" x14ac:dyDescent="0.25">
      <c r="A27" s="37">
        <v>21</v>
      </c>
      <c r="B27" s="38" t="s">
        <v>45</v>
      </c>
      <c r="C27" s="14" t="s">
        <v>13</v>
      </c>
      <c r="D27" s="39" t="s">
        <v>14</v>
      </c>
      <c r="E27" s="40">
        <v>1</v>
      </c>
      <c r="F27" s="41">
        <v>0</v>
      </c>
      <c r="G27" s="42">
        <f t="shared" si="2"/>
        <v>0</v>
      </c>
    </row>
    <row r="28" spans="1:7" ht="33.75" x14ac:dyDescent="0.25">
      <c r="A28" s="37">
        <v>22</v>
      </c>
      <c r="B28" s="38" t="s">
        <v>60</v>
      </c>
      <c r="C28" s="14" t="s">
        <v>13</v>
      </c>
      <c r="D28" s="39" t="s">
        <v>14</v>
      </c>
      <c r="E28" s="40">
        <v>1</v>
      </c>
      <c r="F28" s="41">
        <v>0</v>
      </c>
      <c r="G28" s="42">
        <f t="shared" si="2"/>
        <v>0</v>
      </c>
    </row>
    <row r="29" spans="1:7" ht="33.75" x14ac:dyDescent="0.25">
      <c r="A29" s="37">
        <v>23</v>
      </c>
      <c r="B29" s="38" t="s">
        <v>61</v>
      </c>
      <c r="C29" s="14" t="s">
        <v>13</v>
      </c>
      <c r="D29" s="39" t="s">
        <v>14</v>
      </c>
      <c r="E29" s="40">
        <v>1</v>
      </c>
      <c r="F29" s="41">
        <v>0</v>
      </c>
      <c r="G29" s="42">
        <f t="shared" si="2"/>
        <v>0</v>
      </c>
    </row>
    <row r="30" spans="1:7" ht="33.75" x14ac:dyDescent="0.25">
      <c r="A30" s="37">
        <v>24</v>
      </c>
      <c r="B30" s="38" t="s">
        <v>59</v>
      </c>
      <c r="C30" s="14" t="s">
        <v>13</v>
      </c>
      <c r="D30" s="39" t="s">
        <v>14</v>
      </c>
      <c r="E30" s="40">
        <v>2</v>
      </c>
      <c r="F30" s="41">
        <v>0</v>
      </c>
      <c r="G30" s="42">
        <f t="shared" si="2"/>
        <v>0</v>
      </c>
    </row>
    <row r="31" spans="1:7" x14ac:dyDescent="0.25">
      <c r="A31" s="37">
        <v>25</v>
      </c>
      <c r="B31" s="38" t="s">
        <v>63</v>
      </c>
      <c r="C31" s="14" t="s">
        <v>13</v>
      </c>
      <c r="D31" s="39" t="s">
        <v>14</v>
      </c>
      <c r="E31" s="40">
        <v>1</v>
      </c>
      <c r="F31" s="41">
        <v>0</v>
      </c>
      <c r="G31" s="42">
        <f t="shared" si="2"/>
        <v>0</v>
      </c>
    </row>
    <row r="32" spans="1:7" ht="33.75" x14ac:dyDescent="0.25">
      <c r="A32" s="37">
        <v>26</v>
      </c>
      <c r="B32" s="38" t="s">
        <v>62</v>
      </c>
      <c r="C32" s="14" t="s">
        <v>13</v>
      </c>
      <c r="D32" s="39" t="s">
        <v>14</v>
      </c>
      <c r="E32" s="40">
        <v>8</v>
      </c>
      <c r="F32" s="41">
        <v>0</v>
      </c>
      <c r="G32" s="42">
        <f t="shared" si="2"/>
        <v>0</v>
      </c>
    </row>
    <row r="33" spans="1:8" ht="33.75" x14ac:dyDescent="0.25">
      <c r="A33" s="37">
        <v>27</v>
      </c>
      <c r="B33" s="38" t="s">
        <v>46</v>
      </c>
      <c r="C33" s="14" t="s">
        <v>13</v>
      </c>
      <c r="D33" s="39" t="s">
        <v>14</v>
      </c>
      <c r="E33" s="40">
        <v>19</v>
      </c>
      <c r="F33" s="41">
        <v>0</v>
      </c>
      <c r="G33" s="42">
        <f t="shared" si="2"/>
        <v>0</v>
      </c>
    </row>
    <row r="34" spans="1:8" ht="33.75" x14ac:dyDescent="0.25">
      <c r="A34" s="37">
        <v>28</v>
      </c>
      <c r="B34" s="38" t="s">
        <v>47</v>
      </c>
      <c r="C34" s="14" t="s">
        <v>13</v>
      </c>
      <c r="D34" s="39" t="s">
        <v>14</v>
      </c>
      <c r="E34" s="40">
        <v>1</v>
      </c>
      <c r="F34" s="41">
        <v>0</v>
      </c>
      <c r="G34" s="42">
        <f t="shared" si="2"/>
        <v>0</v>
      </c>
    </row>
    <row r="35" spans="1:8" ht="33.75" x14ac:dyDescent="0.25">
      <c r="A35" s="37">
        <v>29</v>
      </c>
      <c r="B35" s="38" t="s">
        <v>48</v>
      </c>
      <c r="C35" s="14" t="s">
        <v>13</v>
      </c>
      <c r="D35" s="39" t="s">
        <v>14</v>
      </c>
      <c r="E35" s="40">
        <v>4</v>
      </c>
      <c r="F35" s="41">
        <v>0</v>
      </c>
      <c r="G35" s="42">
        <f t="shared" si="2"/>
        <v>0</v>
      </c>
    </row>
    <row r="36" spans="1:8" ht="33.75" x14ac:dyDescent="0.25">
      <c r="A36" s="37">
        <v>30</v>
      </c>
      <c r="B36" s="38" t="s">
        <v>49</v>
      </c>
      <c r="C36" s="14" t="s">
        <v>13</v>
      </c>
      <c r="D36" s="39" t="s">
        <v>14</v>
      </c>
      <c r="E36" s="40">
        <v>2</v>
      </c>
      <c r="F36" s="41">
        <v>0</v>
      </c>
      <c r="G36" s="42">
        <f t="shared" si="2"/>
        <v>0</v>
      </c>
    </row>
    <row r="37" spans="1:8" ht="33.75" x14ac:dyDescent="0.25">
      <c r="A37" s="37">
        <v>31</v>
      </c>
      <c r="B37" s="38" t="s">
        <v>50</v>
      </c>
      <c r="C37" s="14" t="s">
        <v>13</v>
      </c>
      <c r="D37" s="39" t="s">
        <v>14</v>
      </c>
      <c r="E37" s="40">
        <v>3</v>
      </c>
      <c r="F37" s="41">
        <v>0</v>
      </c>
      <c r="G37" s="42">
        <f t="shared" si="2"/>
        <v>0</v>
      </c>
    </row>
    <row r="38" spans="1:8" ht="33.75" x14ac:dyDescent="0.25">
      <c r="A38" s="37">
        <v>32</v>
      </c>
      <c r="B38" s="38" t="s">
        <v>51</v>
      </c>
      <c r="C38" s="14" t="s">
        <v>13</v>
      </c>
      <c r="D38" s="39" t="s">
        <v>14</v>
      </c>
      <c r="E38" s="40">
        <v>3</v>
      </c>
      <c r="F38" s="41">
        <v>0</v>
      </c>
      <c r="G38" s="42">
        <f t="shared" si="2"/>
        <v>0</v>
      </c>
    </row>
    <row r="39" spans="1:8" ht="33.75" x14ac:dyDescent="0.25">
      <c r="A39" s="37">
        <v>33</v>
      </c>
      <c r="B39" s="38" t="s">
        <v>52</v>
      </c>
      <c r="C39" s="14" t="s">
        <v>13</v>
      </c>
      <c r="D39" s="39" t="s">
        <v>14</v>
      </c>
      <c r="E39" s="40">
        <v>1</v>
      </c>
      <c r="F39" s="41">
        <v>0</v>
      </c>
      <c r="G39" s="42">
        <f t="shared" si="2"/>
        <v>0</v>
      </c>
    </row>
    <row r="40" spans="1:8" ht="33.75" x14ac:dyDescent="0.25">
      <c r="A40" s="37">
        <v>34</v>
      </c>
      <c r="B40" s="38" t="s">
        <v>53</v>
      </c>
      <c r="C40" s="14" t="s">
        <v>13</v>
      </c>
      <c r="D40" s="39" t="s">
        <v>14</v>
      </c>
      <c r="E40" s="40">
        <v>2</v>
      </c>
      <c r="F40" s="41">
        <v>0</v>
      </c>
      <c r="G40" s="42">
        <f t="shared" si="2"/>
        <v>0</v>
      </c>
    </row>
    <row r="41" spans="1:8" ht="33.75" x14ac:dyDescent="0.25">
      <c r="A41" s="37">
        <v>35</v>
      </c>
      <c r="B41" s="38" t="s">
        <v>54</v>
      </c>
      <c r="C41" s="14" t="s">
        <v>13</v>
      </c>
      <c r="D41" s="39" t="s">
        <v>14</v>
      </c>
      <c r="E41" s="40">
        <v>9</v>
      </c>
      <c r="F41" s="41">
        <v>0</v>
      </c>
      <c r="G41" s="42">
        <f t="shared" si="2"/>
        <v>0</v>
      </c>
    </row>
    <row r="42" spans="1:8" ht="33.75" x14ac:dyDescent="0.25">
      <c r="A42" s="37">
        <v>36</v>
      </c>
      <c r="B42" s="38" t="s">
        <v>55</v>
      </c>
      <c r="C42" s="14" t="s">
        <v>13</v>
      </c>
      <c r="D42" s="39" t="s">
        <v>14</v>
      </c>
      <c r="E42" s="40">
        <v>1</v>
      </c>
      <c r="F42" s="41">
        <v>0</v>
      </c>
      <c r="G42" s="42">
        <f t="shared" si="2"/>
        <v>0</v>
      </c>
    </row>
    <row r="43" spans="1:8" ht="33.75" x14ac:dyDescent="0.25">
      <c r="A43" s="37">
        <v>37</v>
      </c>
      <c r="B43" s="38" t="s">
        <v>56</v>
      </c>
      <c r="C43" s="14" t="s">
        <v>13</v>
      </c>
      <c r="D43" s="39" t="s">
        <v>14</v>
      </c>
      <c r="E43" s="40">
        <v>2</v>
      </c>
      <c r="F43" s="41">
        <v>0</v>
      </c>
      <c r="G43" s="42">
        <f t="shared" si="2"/>
        <v>0</v>
      </c>
    </row>
    <row r="44" spans="1:8" ht="34.5" customHeight="1" thickBot="1" x14ac:dyDescent="0.3">
      <c r="A44" s="37">
        <v>38</v>
      </c>
      <c r="B44" s="38" t="s">
        <v>68</v>
      </c>
      <c r="C44" s="43"/>
      <c r="D44" s="39" t="s">
        <v>8</v>
      </c>
      <c r="E44" s="40">
        <v>180</v>
      </c>
      <c r="F44" s="41">
        <v>0</v>
      </c>
      <c r="G44" s="42">
        <f t="shared" si="2"/>
        <v>0</v>
      </c>
    </row>
    <row r="45" spans="1:8" s="2" customFormat="1" ht="2.25" hidden="1" customHeight="1" thickBot="1" x14ac:dyDescent="0.3">
      <c r="A45" s="15"/>
      <c r="B45" s="16" t="s">
        <v>15</v>
      </c>
      <c r="C45" s="16"/>
      <c r="D45" s="17"/>
      <c r="E45" s="18"/>
      <c r="F45" s="19"/>
      <c r="G45" s="20"/>
      <c r="H45" s="1"/>
    </row>
    <row r="46" spans="1:8" ht="16.5" customHeight="1" x14ac:dyDescent="0.25">
      <c r="A46" s="74" t="s">
        <v>16</v>
      </c>
      <c r="B46" s="75"/>
      <c r="C46" s="75"/>
      <c r="D46" s="75"/>
      <c r="E46" s="75"/>
      <c r="F46" s="75"/>
      <c r="G46" s="44">
        <v>0</v>
      </c>
      <c r="H46" s="1" t="s">
        <v>17</v>
      </c>
    </row>
    <row r="47" spans="1:8" ht="28.5" customHeight="1" thickBot="1" x14ac:dyDescent="0.3">
      <c r="A47" s="76" t="s">
        <v>18</v>
      </c>
      <c r="B47" s="77"/>
      <c r="C47" s="77"/>
      <c r="D47" s="77"/>
      <c r="E47" s="77"/>
      <c r="F47" s="77"/>
      <c r="G47" s="45">
        <v>0</v>
      </c>
    </row>
    <row r="48" spans="1:8" ht="3.75" customHeight="1" thickBot="1" x14ac:dyDescent="0.3">
      <c r="A48" s="78"/>
      <c r="B48" s="79"/>
      <c r="C48" s="79"/>
      <c r="D48" s="79"/>
      <c r="E48" s="79"/>
      <c r="F48" s="79"/>
      <c r="G48" s="46"/>
    </row>
    <row r="49" spans="1:8" s="4" customFormat="1" ht="21" customHeight="1" x14ac:dyDescent="0.3">
      <c r="A49" s="80" t="s">
        <v>19</v>
      </c>
      <c r="B49" s="81"/>
      <c r="C49" s="81"/>
      <c r="D49" s="81"/>
      <c r="E49" s="81"/>
      <c r="F49" s="81"/>
      <c r="G49" s="47">
        <f>SUM(G7:G47)</f>
        <v>0</v>
      </c>
      <c r="H49" s="3"/>
    </row>
    <row r="50" spans="1:8" s="4" customFormat="1" ht="21" hidden="1" customHeight="1" x14ac:dyDescent="0.3">
      <c r="A50" s="80" t="s">
        <v>20</v>
      </c>
      <c r="B50" s="81"/>
      <c r="C50" s="81"/>
      <c r="D50" s="81"/>
      <c r="E50" s="81"/>
      <c r="F50" s="81"/>
      <c r="G50" s="48">
        <v>0</v>
      </c>
      <c r="H50" s="3">
        <v>0</v>
      </c>
    </row>
    <row r="51" spans="1:8" s="4" customFormat="1" ht="21" hidden="1" customHeight="1" thickBot="1" x14ac:dyDescent="0.35">
      <c r="A51" s="54" t="s">
        <v>21</v>
      </c>
      <c r="B51" s="55"/>
      <c r="C51" s="55"/>
      <c r="D51" s="55"/>
      <c r="E51" s="55"/>
      <c r="F51" s="55"/>
      <c r="G51" s="45">
        <f>G49*G50</f>
        <v>0</v>
      </c>
      <c r="H51" s="3"/>
    </row>
    <row r="52" spans="1:8" s="4" customFormat="1" ht="21" hidden="1" customHeight="1" x14ac:dyDescent="0.3">
      <c r="A52" s="80" t="s">
        <v>22</v>
      </c>
      <c r="B52" s="81"/>
      <c r="C52" s="81"/>
      <c r="D52" s="81"/>
      <c r="E52" s="81"/>
      <c r="F52" s="81"/>
      <c r="G52" s="47">
        <f>G49*(1-G50)</f>
        <v>0</v>
      </c>
      <c r="H52" s="3"/>
    </row>
    <row r="53" spans="1:8" s="4" customFormat="1" ht="18.75" customHeight="1" x14ac:dyDescent="0.3">
      <c r="A53" s="82" t="s">
        <v>23</v>
      </c>
      <c r="B53" s="83"/>
      <c r="C53" s="83"/>
      <c r="D53" s="83"/>
      <c r="E53" s="83"/>
      <c r="F53" s="83"/>
      <c r="G53" s="42">
        <f>G52*0.21</f>
        <v>0</v>
      </c>
      <c r="H53" s="3"/>
    </row>
    <row r="54" spans="1:8" s="4" customFormat="1" ht="20.25" customHeight="1" thickBot="1" x14ac:dyDescent="0.35">
      <c r="A54" s="84" t="s">
        <v>24</v>
      </c>
      <c r="B54" s="85"/>
      <c r="C54" s="85"/>
      <c r="D54" s="85"/>
      <c r="E54" s="85"/>
      <c r="F54" s="86"/>
      <c r="G54" s="49">
        <f>G53+G52</f>
        <v>0</v>
      </c>
      <c r="H54" s="3" t="s">
        <v>24</v>
      </c>
    </row>
    <row r="55" spans="1:8" s="4" customFormat="1" ht="6" customHeight="1" thickBot="1" x14ac:dyDescent="0.35">
      <c r="A55" s="50"/>
      <c r="B55" s="51"/>
      <c r="C55" s="51"/>
      <c r="D55" s="51"/>
      <c r="E55" s="51"/>
      <c r="F55" s="51"/>
      <c r="G55" s="46"/>
      <c r="H55" s="3"/>
    </row>
    <row r="56" spans="1:8" ht="17.25" customHeight="1" x14ac:dyDescent="0.25">
      <c r="A56" s="87" t="s">
        <v>25</v>
      </c>
      <c r="B56" s="88"/>
      <c r="C56" s="89"/>
      <c r="D56" s="89"/>
      <c r="E56" s="89"/>
      <c r="F56" s="90"/>
      <c r="G56" s="91"/>
    </row>
    <row r="57" spans="1:8" ht="50.25" customHeight="1" x14ac:dyDescent="0.25">
      <c r="A57" s="52"/>
      <c r="B57" s="53" t="s">
        <v>65</v>
      </c>
      <c r="C57" s="97"/>
      <c r="D57" s="97"/>
      <c r="E57" s="97"/>
      <c r="F57" s="98"/>
      <c r="G57" s="99"/>
    </row>
    <row r="58" spans="1:8" ht="15" customHeight="1" thickBot="1" x14ac:dyDescent="0.3">
      <c r="A58" s="21"/>
      <c r="B58" s="22"/>
      <c r="C58" s="100"/>
      <c r="D58" s="100"/>
      <c r="E58" s="100"/>
      <c r="F58" s="101"/>
      <c r="G58" s="102"/>
    </row>
    <row r="59" spans="1:8" ht="129" customHeight="1" thickBot="1" x14ac:dyDescent="0.3">
      <c r="A59" s="103" t="s">
        <v>67</v>
      </c>
      <c r="B59" s="104"/>
      <c r="C59" s="104"/>
      <c r="D59" s="104"/>
      <c r="E59" s="104"/>
      <c r="F59" s="104"/>
      <c r="G59" s="105"/>
    </row>
    <row r="60" spans="1:8" s="6" customFormat="1" ht="79.150000000000006" customHeight="1" thickBot="1" x14ac:dyDescent="0.3">
      <c r="A60" s="92" t="s">
        <v>57</v>
      </c>
      <c r="B60" s="93"/>
      <c r="C60" s="94" t="s">
        <v>58</v>
      </c>
      <c r="D60" s="95"/>
      <c r="E60" s="95"/>
      <c r="F60" s="95"/>
      <c r="G60" s="96"/>
      <c r="H60" s="5"/>
    </row>
  </sheetData>
  <mergeCells count="26">
    <mergeCell ref="A60:B60"/>
    <mergeCell ref="C60:G60"/>
    <mergeCell ref="C57:E57"/>
    <mergeCell ref="F57:G57"/>
    <mergeCell ref="C58:E58"/>
    <mergeCell ref="F58:G58"/>
    <mergeCell ref="A59:G59"/>
    <mergeCell ref="A52:F52"/>
    <mergeCell ref="A53:F53"/>
    <mergeCell ref="A54:F54"/>
    <mergeCell ref="A56:B56"/>
    <mergeCell ref="C56:E56"/>
    <mergeCell ref="F56:G56"/>
    <mergeCell ref="A51:F51"/>
    <mergeCell ref="A1:G1"/>
    <mergeCell ref="A2:G2"/>
    <mergeCell ref="A3:G3"/>
    <mergeCell ref="A4:C4"/>
    <mergeCell ref="D4:F4"/>
    <mergeCell ref="A5:C5"/>
    <mergeCell ref="D5:F5"/>
    <mergeCell ref="A46:F46"/>
    <mergeCell ref="A47:F47"/>
    <mergeCell ref="A48:F48"/>
    <mergeCell ref="A49:F49"/>
    <mergeCell ref="A50:F50"/>
  </mergeCells>
  <pageMargins left="0.70866141732283472" right="0.70866141732283472" top="0.78740157480314965" bottom="0.78740157480314965" header="0.31496062992125984" footer="0.31496062992125984"/>
  <pageSetup paperSize="9" scale="89" fitToHeight="0" orientation="portrait" r:id="rId1"/>
  <headerFooter>
    <oddFooter>&amp;C4soft, s.r.o., Krkonošská 625, 468 41 TANVALD,  e-mail: info@4soft.cz&amp;R&amp;P/&amp;N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Jandová</dc:creator>
  <cp:lastModifiedBy>Hrtáň Pavel</cp:lastModifiedBy>
  <cp:lastPrinted>2025-06-03T13:38:41Z</cp:lastPrinted>
  <dcterms:created xsi:type="dcterms:W3CDTF">2024-08-13T08:45:07Z</dcterms:created>
  <dcterms:modified xsi:type="dcterms:W3CDTF">2025-06-16T15:45:03Z</dcterms:modified>
</cp:coreProperties>
</file>